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745" activeTab="0"/>
  </bookViews>
  <sheets>
    <sheet name="輸入" sheetId="1" r:id="rId1"/>
    <sheet name="輸出" sheetId="2" r:id="rId2"/>
  </sheets>
  <definedNames/>
  <calcPr fullCalcOnLoad="1"/>
</workbook>
</file>

<file path=xl/sharedStrings.xml><?xml version="1.0" encoding="utf-8"?>
<sst xmlns="http://schemas.openxmlformats.org/spreadsheetml/2006/main" count="51" uniqueCount="14">
  <si>
    <t>建築材料に</t>
  </si>
  <si>
    <t>-</t>
  </si>
  <si>
    <t>-</t>
  </si>
  <si>
    <t>分類</t>
  </si>
  <si>
    <t>海関両</t>
  </si>
  <si>
    <t>ポンド</t>
  </si>
  <si>
    <t>ポンド</t>
  </si>
  <si>
    <t>金単位</t>
  </si>
  <si>
    <t>金円</t>
  </si>
  <si>
    <t>連準券</t>
  </si>
  <si>
    <t>国幣</t>
  </si>
  <si>
    <t>儲備券</t>
  </si>
  <si>
    <t>中国品目別輸出額（SITC r1）</t>
  </si>
  <si>
    <t>中国品目別輸入額（SITC r1）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</si>
</sst>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38" fontId="1" fillId="0" borderId="0" xfId="48" applyFont="1" applyFill="1" applyAlignment="1">
      <alignment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Continuous"/>
    </xf>
    <xf numFmtId="38" fontId="1" fillId="0" borderId="0" xfId="48" applyFont="1" applyFill="1" applyAlignment="1">
      <alignment horizontal="centerContinuous"/>
    </xf>
    <xf numFmtId="177" fontId="1" fillId="0" borderId="0" xfId="0" applyNumberFormat="1" applyFont="1" applyFill="1" applyAlignment="1">
      <alignment vertical="center"/>
    </xf>
    <xf numFmtId="176" fontId="1" fillId="0" borderId="10" xfId="48" applyNumberFormat="1" applyFont="1" applyFill="1" applyBorder="1" applyAlignment="1">
      <alignment/>
    </xf>
    <xf numFmtId="176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38" fontId="1" fillId="0" borderId="10" xfId="48" applyFont="1" applyFill="1" applyBorder="1" applyAlignment="1">
      <alignment/>
    </xf>
    <xf numFmtId="177" fontId="1" fillId="0" borderId="10" xfId="0" applyNumberFormat="1" applyFont="1" applyFill="1" applyBorder="1" applyAlignment="1">
      <alignment vertical="center"/>
    </xf>
    <xf numFmtId="38" fontId="1" fillId="0" borderId="10" xfId="48" applyFont="1" applyFill="1" applyBorder="1" applyAlignment="1">
      <alignment horizontal="right"/>
    </xf>
    <xf numFmtId="177" fontId="1" fillId="0" borderId="10" xfId="0" applyNumberFormat="1" applyFont="1" applyFill="1" applyBorder="1" applyAlignment="1">
      <alignment horizontal="right"/>
    </xf>
    <xf numFmtId="38" fontId="1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wrapText="1"/>
    </xf>
    <xf numFmtId="38" fontId="0" fillId="0" borderId="10" xfId="48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2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4.375" style="1" customWidth="1"/>
    <col min="3" max="4" width="11.75390625" style="2" customWidth="1"/>
    <col min="5" max="5" width="4.75390625" style="1" customWidth="1"/>
    <col min="6" max="7" width="11.625" style="2" customWidth="1"/>
    <col min="8" max="8" width="5.125" style="1" customWidth="1"/>
    <col min="9" max="10" width="12.375" style="2" customWidth="1"/>
    <col min="11" max="11" width="4.625" style="1" customWidth="1"/>
    <col min="12" max="13" width="15.00390625" style="2" customWidth="1"/>
    <col min="14" max="14" width="5.25390625" style="1" customWidth="1"/>
    <col min="15" max="16" width="13.875" style="2" customWidth="1"/>
    <col min="17" max="17" width="4.625" style="1" customWidth="1"/>
    <col min="18" max="19" width="13.375" style="2" customWidth="1"/>
    <col min="20" max="20" width="4.625" style="1" customWidth="1"/>
    <col min="21" max="21" width="12.00390625" style="2" customWidth="1"/>
    <col min="22" max="22" width="12.75390625" style="2" customWidth="1"/>
    <col min="23" max="23" width="4.00390625" style="1" customWidth="1"/>
    <col min="24" max="24" width="13.375" style="2" customWidth="1"/>
    <col min="25" max="16384" width="9.00390625" style="1" customWidth="1"/>
  </cols>
  <sheetData>
    <row r="1" ht="13.5">
      <c r="A1" s="1" t="s">
        <v>13</v>
      </c>
    </row>
    <row r="3" spans="1:24" s="3" customFormat="1" ht="13.5">
      <c r="A3" s="7"/>
      <c r="B3" s="8"/>
      <c r="C3" s="7">
        <v>1913</v>
      </c>
      <c r="D3" s="7"/>
      <c r="E3" s="8"/>
      <c r="F3" s="7">
        <v>1918</v>
      </c>
      <c r="G3" s="7"/>
      <c r="H3" s="8"/>
      <c r="I3" s="7">
        <v>1923</v>
      </c>
      <c r="J3" s="7"/>
      <c r="K3" s="8"/>
      <c r="L3" s="7">
        <v>1928</v>
      </c>
      <c r="M3" s="7"/>
      <c r="N3" s="8"/>
      <c r="O3" s="7">
        <v>1933</v>
      </c>
      <c r="P3" s="7"/>
      <c r="Q3" s="8"/>
      <c r="R3" s="7">
        <v>1938</v>
      </c>
      <c r="S3" s="7"/>
      <c r="T3" s="8"/>
      <c r="U3" s="7">
        <v>1943</v>
      </c>
      <c r="V3" s="7"/>
      <c r="W3" s="8"/>
      <c r="X3" s="7">
        <v>1948</v>
      </c>
    </row>
    <row r="4" spans="1:24" s="3" customFormat="1" ht="13.5">
      <c r="A4" s="7"/>
      <c r="B4" s="8" t="s">
        <v>3</v>
      </c>
      <c r="C4" s="7" t="s">
        <v>4</v>
      </c>
      <c r="D4" s="7" t="s">
        <v>5</v>
      </c>
      <c r="E4" s="8" t="s">
        <v>3</v>
      </c>
      <c r="F4" s="7" t="s">
        <v>4</v>
      </c>
      <c r="G4" s="7" t="s">
        <v>5</v>
      </c>
      <c r="H4" s="8" t="s">
        <v>3</v>
      </c>
      <c r="I4" s="7" t="s">
        <v>4</v>
      </c>
      <c r="J4" s="7" t="s">
        <v>5</v>
      </c>
      <c r="K4" s="8" t="s">
        <v>3</v>
      </c>
      <c r="L4" s="7" t="s">
        <v>4</v>
      </c>
      <c r="M4" s="7" t="s">
        <v>6</v>
      </c>
      <c r="N4" s="8" t="s">
        <v>3</v>
      </c>
      <c r="O4" s="7" t="s">
        <v>7</v>
      </c>
      <c r="P4" s="7" t="s">
        <v>5</v>
      </c>
      <c r="Q4" s="8" t="s">
        <v>3</v>
      </c>
      <c r="R4" s="7" t="s">
        <v>7</v>
      </c>
      <c r="S4" s="7" t="s">
        <v>5</v>
      </c>
      <c r="T4" s="8" t="s">
        <v>3</v>
      </c>
      <c r="U4" s="7" t="s">
        <v>9</v>
      </c>
      <c r="V4" s="7" t="s">
        <v>11</v>
      </c>
      <c r="W4" s="8" t="s">
        <v>3</v>
      </c>
      <c r="X4" s="7" t="s">
        <v>8</v>
      </c>
    </row>
    <row r="5" spans="1:24" ht="13.5">
      <c r="A5" s="9">
        <v>0</v>
      </c>
      <c r="B5" s="9">
        <v>0</v>
      </c>
      <c r="C5" s="10">
        <v>32258</v>
      </c>
      <c r="D5" s="10">
        <f>C5*36.25/240</f>
        <v>4872.302083333333</v>
      </c>
      <c r="E5" s="9">
        <v>0</v>
      </c>
      <c r="F5" s="10">
        <v>597164</v>
      </c>
      <c r="G5" s="10">
        <f>F5*63.44/240</f>
        <v>157850.35066666667</v>
      </c>
      <c r="H5" s="9">
        <v>0</v>
      </c>
      <c r="I5" s="10">
        <v>760844</v>
      </c>
      <c r="J5" s="10">
        <f>I5*41.75/240</f>
        <v>132355.15416666667</v>
      </c>
      <c r="K5" s="9">
        <v>0</v>
      </c>
      <c r="L5" s="10">
        <v>1830053</v>
      </c>
      <c r="M5" s="10">
        <f>L5*35.06/240</f>
        <v>267340.2424166667</v>
      </c>
      <c r="N5" s="9">
        <v>0</v>
      </c>
      <c r="O5" s="10">
        <v>926128</v>
      </c>
      <c r="P5" s="10">
        <f>O5*19.7265/240</f>
        <v>76121.9333</v>
      </c>
      <c r="Q5" s="9">
        <v>0</v>
      </c>
      <c r="R5" s="10">
        <v>1704014</v>
      </c>
      <c r="S5" s="10">
        <f>R5*19.7265/240</f>
        <v>140059.30071250003</v>
      </c>
      <c r="T5" s="9">
        <v>0</v>
      </c>
      <c r="U5" s="10">
        <v>18089847</v>
      </c>
      <c r="V5" s="10">
        <v>12639067</v>
      </c>
      <c r="W5" s="9">
        <v>0</v>
      </c>
      <c r="X5" s="10">
        <v>345906</v>
      </c>
    </row>
    <row r="6" spans="1:24" ht="13.5">
      <c r="A6" s="9">
        <v>1</v>
      </c>
      <c r="B6" s="9">
        <v>1</v>
      </c>
      <c r="C6" s="10">
        <v>510326</v>
      </c>
      <c r="D6" s="10">
        <f aca="true" t="shared" si="0" ref="D6:D69">C6*36.25/240</f>
        <v>77080.48958333333</v>
      </c>
      <c r="E6" s="9">
        <v>1</v>
      </c>
      <c r="F6" s="10">
        <v>128379</v>
      </c>
      <c r="G6" s="10">
        <f aca="true" t="shared" si="1" ref="G6:G69">F6*63.44/240</f>
        <v>33934.849</v>
      </c>
      <c r="H6" s="9">
        <v>1</v>
      </c>
      <c r="I6" s="10">
        <v>397707</v>
      </c>
      <c r="J6" s="10">
        <f aca="true" t="shared" si="2" ref="J6:J69">I6*41.75/240</f>
        <v>69184.446875</v>
      </c>
      <c r="K6" s="9">
        <v>1</v>
      </c>
      <c r="L6" s="10">
        <v>443895</v>
      </c>
      <c r="M6" s="10">
        <f aca="true" t="shared" si="3" ref="M6:M69">L6*35.06/240</f>
        <v>64845.661250000005</v>
      </c>
      <c r="N6" s="9">
        <v>1</v>
      </c>
      <c r="O6" s="10">
        <v>337693</v>
      </c>
      <c r="P6" s="10">
        <f aca="true" t="shared" si="4" ref="P6:P69">O6*19.7265/240</f>
        <v>27756.25401875</v>
      </c>
      <c r="Q6" s="9">
        <v>1</v>
      </c>
      <c r="R6" s="10">
        <v>165811</v>
      </c>
      <c r="S6" s="10">
        <f aca="true" t="shared" si="5" ref="S6:S69">R6*19.7265/240</f>
        <v>13628.62788125</v>
      </c>
      <c r="T6" s="9">
        <v>1</v>
      </c>
      <c r="U6" s="10">
        <v>544061</v>
      </c>
      <c r="V6" s="10">
        <v>5540</v>
      </c>
      <c r="W6" s="9">
        <v>1</v>
      </c>
      <c r="X6" s="10">
        <v>2540</v>
      </c>
    </row>
    <row r="7" spans="1:24" ht="13.5">
      <c r="A7" s="9">
        <v>10</v>
      </c>
      <c r="B7" s="9">
        <v>10</v>
      </c>
      <c r="C7" s="11">
        <v>328507</v>
      </c>
      <c r="D7" s="10">
        <f t="shared" si="0"/>
        <v>49618.244791666664</v>
      </c>
      <c r="E7" s="9">
        <v>10</v>
      </c>
      <c r="F7" s="10">
        <v>388710</v>
      </c>
      <c r="G7" s="10">
        <f t="shared" si="1"/>
        <v>102749.01</v>
      </c>
      <c r="H7" s="9">
        <v>10</v>
      </c>
      <c r="I7" s="10">
        <v>439047</v>
      </c>
      <c r="J7" s="10">
        <f t="shared" si="2"/>
        <v>76375.884375</v>
      </c>
      <c r="K7" s="9">
        <v>10</v>
      </c>
      <c r="L7" s="10">
        <v>699504</v>
      </c>
      <c r="M7" s="10">
        <f t="shared" si="3"/>
        <v>102185.876</v>
      </c>
      <c r="N7" s="9">
        <v>10</v>
      </c>
      <c r="O7" s="10">
        <v>125364</v>
      </c>
      <c r="P7" s="10">
        <f t="shared" si="4"/>
        <v>10304.137275</v>
      </c>
      <c r="Q7" s="9"/>
      <c r="R7" s="10"/>
      <c r="S7" s="10">
        <f t="shared" si="5"/>
        <v>0</v>
      </c>
      <c r="T7" s="9"/>
      <c r="U7" s="10"/>
      <c r="V7" s="10"/>
      <c r="W7" s="9"/>
      <c r="X7" s="10"/>
    </row>
    <row r="8" spans="1:24" ht="13.5">
      <c r="A8" s="9">
        <v>11</v>
      </c>
      <c r="B8" s="9"/>
      <c r="C8" s="11"/>
      <c r="D8" s="10">
        <f t="shared" si="0"/>
        <v>0</v>
      </c>
      <c r="E8" s="9"/>
      <c r="F8" s="10"/>
      <c r="G8" s="10">
        <f t="shared" si="1"/>
        <v>0</v>
      </c>
      <c r="H8" s="9"/>
      <c r="I8" s="10"/>
      <c r="J8" s="10">
        <f t="shared" si="2"/>
        <v>0</v>
      </c>
      <c r="K8" s="9"/>
      <c r="L8" s="10"/>
      <c r="M8" s="10">
        <f t="shared" si="3"/>
        <v>0</v>
      </c>
      <c r="N8" s="9">
        <v>11</v>
      </c>
      <c r="O8" s="10">
        <v>211929</v>
      </c>
      <c r="P8" s="10">
        <f t="shared" si="4"/>
        <v>17419.239243750002</v>
      </c>
      <c r="Q8" s="9"/>
      <c r="R8" s="10"/>
      <c r="S8" s="10">
        <f t="shared" si="5"/>
        <v>0</v>
      </c>
      <c r="T8" s="9"/>
      <c r="U8" s="10"/>
      <c r="V8" s="10"/>
      <c r="W8" s="9">
        <v>11</v>
      </c>
      <c r="X8" s="10">
        <v>7456</v>
      </c>
    </row>
    <row r="9" spans="1:24" ht="13.5">
      <c r="A9" s="9">
        <v>12</v>
      </c>
      <c r="B9" s="9"/>
      <c r="C9" s="11"/>
      <c r="D9" s="10">
        <f t="shared" si="0"/>
        <v>0</v>
      </c>
      <c r="E9" s="9"/>
      <c r="F9" s="10"/>
      <c r="G9" s="10">
        <f t="shared" si="1"/>
        <v>0</v>
      </c>
      <c r="H9" s="9"/>
      <c r="I9" s="10"/>
      <c r="J9" s="10">
        <f t="shared" si="2"/>
        <v>0</v>
      </c>
      <c r="K9" s="9">
        <v>12</v>
      </c>
      <c r="L9" s="10">
        <v>208400</v>
      </c>
      <c r="M9" s="10">
        <f t="shared" si="3"/>
        <v>30443.76666666667</v>
      </c>
      <c r="N9" s="9">
        <v>12</v>
      </c>
      <c r="O9" s="10">
        <v>296180</v>
      </c>
      <c r="P9" s="10">
        <f t="shared" si="4"/>
        <v>24344.144875</v>
      </c>
      <c r="Q9" s="9"/>
      <c r="R9" s="10"/>
      <c r="S9" s="10">
        <f t="shared" si="5"/>
        <v>0</v>
      </c>
      <c r="T9" s="9"/>
      <c r="U9" s="10"/>
      <c r="V9" s="10"/>
      <c r="W9" s="9">
        <v>12</v>
      </c>
      <c r="X9" s="10">
        <v>4264</v>
      </c>
    </row>
    <row r="10" spans="1:24" ht="13.5">
      <c r="A10" s="9">
        <v>13</v>
      </c>
      <c r="B10" s="9"/>
      <c r="C10" s="11"/>
      <c r="D10" s="10">
        <f t="shared" si="0"/>
        <v>0</v>
      </c>
      <c r="E10" s="9"/>
      <c r="F10" s="10"/>
      <c r="G10" s="10">
        <f t="shared" si="1"/>
        <v>0</v>
      </c>
      <c r="H10" s="9"/>
      <c r="I10" s="10"/>
      <c r="J10" s="10">
        <f t="shared" si="2"/>
        <v>0</v>
      </c>
      <c r="K10" s="9"/>
      <c r="L10" s="10"/>
      <c r="M10" s="10">
        <f t="shared" si="3"/>
        <v>0</v>
      </c>
      <c r="N10" s="9">
        <v>13</v>
      </c>
      <c r="O10" s="10">
        <v>63475</v>
      </c>
      <c r="P10" s="10">
        <f t="shared" si="4"/>
        <v>5217.24828125</v>
      </c>
      <c r="Q10" s="9"/>
      <c r="R10" s="10"/>
      <c r="S10" s="10">
        <f t="shared" si="5"/>
        <v>0</v>
      </c>
      <c r="T10" s="9"/>
      <c r="U10" s="10"/>
      <c r="V10" s="10"/>
      <c r="W10" s="9">
        <v>13</v>
      </c>
      <c r="X10" s="10">
        <v>2792</v>
      </c>
    </row>
    <row r="11" spans="1:24" ht="13.5">
      <c r="A11" s="9"/>
      <c r="B11" s="9"/>
      <c r="C11" s="11"/>
      <c r="D11" s="10">
        <f t="shared" si="0"/>
        <v>0</v>
      </c>
      <c r="E11" s="9"/>
      <c r="F11" s="10"/>
      <c r="G11" s="10">
        <f t="shared" si="1"/>
        <v>0</v>
      </c>
      <c r="H11" s="9"/>
      <c r="I11" s="10"/>
      <c r="J11" s="10">
        <f t="shared" si="2"/>
        <v>0</v>
      </c>
      <c r="K11" s="9"/>
      <c r="L11" s="10"/>
      <c r="M11" s="10">
        <f t="shared" si="3"/>
        <v>0</v>
      </c>
      <c r="N11" s="9"/>
      <c r="O11" s="10"/>
      <c r="P11" s="10">
        <f t="shared" si="4"/>
        <v>0</v>
      </c>
      <c r="Q11" s="9"/>
      <c r="R11" s="10"/>
      <c r="S11" s="10">
        <f t="shared" si="5"/>
        <v>0</v>
      </c>
      <c r="T11" s="9"/>
      <c r="U11" s="10"/>
      <c r="V11" s="10"/>
      <c r="W11" s="9"/>
      <c r="X11" s="10"/>
    </row>
    <row r="12" spans="1:24" ht="13.5">
      <c r="A12" s="9">
        <v>22</v>
      </c>
      <c r="B12" s="9">
        <v>22</v>
      </c>
      <c r="C12" s="11">
        <v>782078</v>
      </c>
      <c r="D12" s="10">
        <f t="shared" si="0"/>
        <v>118126.36458333333</v>
      </c>
      <c r="E12" s="9">
        <v>22</v>
      </c>
      <c r="F12" s="10">
        <v>687743</v>
      </c>
      <c r="G12" s="10">
        <f t="shared" si="1"/>
        <v>181793.39966666666</v>
      </c>
      <c r="H12" s="9">
        <v>22</v>
      </c>
      <c r="I12" s="10">
        <v>1817746</v>
      </c>
      <c r="J12" s="10">
        <f t="shared" si="2"/>
        <v>316212.0645833333</v>
      </c>
      <c r="K12" s="9">
        <v>22</v>
      </c>
      <c r="L12" s="10">
        <v>3532278</v>
      </c>
      <c r="M12" s="10">
        <f t="shared" si="3"/>
        <v>516006.94450000004</v>
      </c>
      <c r="N12" s="9">
        <v>22</v>
      </c>
      <c r="O12" s="10">
        <v>2603397</v>
      </c>
      <c r="P12" s="10">
        <f t="shared" si="4"/>
        <v>213982.96216875</v>
      </c>
      <c r="Q12" s="9">
        <v>22</v>
      </c>
      <c r="R12" s="10">
        <v>1068732</v>
      </c>
      <c r="S12" s="10">
        <f t="shared" si="5"/>
        <v>87843.090825</v>
      </c>
      <c r="T12" s="9">
        <v>22</v>
      </c>
      <c r="U12" s="10">
        <v>280932</v>
      </c>
      <c r="V12" s="10">
        <v>1418225</v>
      </c>
      <c r="W12" s="9">
        <v>22</v>
      </c>
      <c r="X12" s="10">
        <v>2463086</v>
      </c>
    </row>
    <row r="13" spans="1:24" ht="13.5">
      <c r="A13" s="9">
        <v>23</v>
      </c>
      <c r="B13" s="9">
        <v>23</v>
      </c>
      <c r="C13" s="11">
        <v>582266</v>
      </c>
      <c r="D13" s="10">
        <f t="shared" si="0"/>
        <v>87946.42708333333</v>
      </c>
      <c r="E13" s="9">
        <v>23</v>
      </c>
      <c r="F13" s="10">
        <v>507982</v>
      </c>
      <c r="G13" s="10">
        <f t="shared" si="1"/>
        <v>134276.5753333333</v>
      </c>
      <c r="H13" s="9">
        <v>23</v>
      </c>
      <c r="I13" s="10">
        <v>424812</v>
      </c>
      <c r="J13" s="10">
        <f t="shared" si="2"/>
        <v>73899.5875</v>
      </c>
      <c r="K13" s="9">
        <v>23</v>
      </c>
      <c r="L13" s="10">
        <v>1044554</v>
      </c>
      <c r="M13" s="10">
        <f t="shared" si="3"/>
        <v>152591.9301666667</v>
      </c>
      <c r="N13" s="9">
        <v>23</v>
      </c>
      <c r="O13" s="10">
        <v>561397</v>
      </c>
      <c r="P13" s="10">
        <f t="shared" si="4"/>
        <v>46143.32466875001</v>
      </c>
      <c r="Q13" s="9">
        <v>23</v>
      </c>
      <c r="R13" s="10">
        <v>212927</v>
      </c>
      <c r="S13" s="10">
        <f t="shared" si="5"/>
        <v>17501.26860625</v>
      </c>
      <c r="T13" s="9">
        <v>23</v>
      </c>
      <c r="U13" s="10">
        <v>8075</v>
      </c>
      <c r="V13" s="10">
        <v>45206</v>
      </c>
      <c r="W13" s="9">
        <v>23</v>
      </c>
      <c r="X13" s="10">
        <v>2028</v>
      </c>
    </row>
    <row r="14" spans="1:24" ht="13.5">
      <c r="A14" s="9">
        <v>24</v>
      </c>
      <c r="B14" s="9">
        <v>24</v>
      </c>
      <c r="C14" s="11">
        <v>109773</v>
      </c>
      <c r="D14" s="10">
        <f t="shared" si="0"/>
        <v>16580.296875</v>
      </c>
      <c r="E14" s="9">
        <v>24</v>
      </c>
      <c r="F14" s="10">
        <v>134321</v>
      </c>
      <c r="G14" s="10">
        <f t="shared" si="1"/>
        <v>35505.51766666667</v>
      </c>
      <c r="H14" s="9">
        <v>24</v>
      </c>
      <c r="I14" s="10">
        <v>120221</v>
      </c>
      <c r="J14" s="10">
        <f t="shared" si="2"/>
        <v>20913.444791666665</v>
      </c>
      <c r="K14" s="9">
        <v>24</v>
      </c>
      <c r="L14" s="10">
        <v>190320</v>
      </c>
      <c r="M14" s="10">
        <f t="shared" si="3"/>
        <v>27802.58</v>
      </c>
      <c r="N14" s="9">
        <v>24</v>
      </c>
      <c r="O14" s="10">
        <v>173094</v>
      </c>
      <c r="P14" s="10">
        <f t="shared" si="4"/>
        <v>14227.2449625</v>
      </c>
      <c r="Q14" s="9"/>
      <c r="R14" s="10"/>
      <c r="S14" s="10">
        <f t="shared" si="5"/>
        <v>0</v>
      </c>
      <c r="T14" s="9"/>
      <c r="U14" s="10"/>
      <c r="V14" s="10"/>
      <c r="W14" s="9">
        <v>24</v>
      </c>
      <c r="X14" s="10">
        <v>5763</v>
      </c>
    </row>
    <row r="15" spans="1:24" ht="13.5">
      <c r="A15" s="9">
        <v>25</v>
      </c>
      <c r="B15" s="9"/>
      <c r="C15" s="11"/>
      <c r="D15" s="10">
        <f t="shared" si="0"/>
        <v>0</v>
      </c>
      <c r="E15" s="9"/>
      <c r="F15" s="10"/>
      <c r="G15" s="10">
        <f t="shared" si="1"/>
        <v>0</v>
      </c>
      <c r="H15" s="9"/>
      <c r="I15" s="10"/>
      <c r="J15" s="10">
        <f t="shared" si="2"/>
        <v>0</v>
      </c>
      <c r="K15" s="9"/>
      <c r="L15" s="10"/>
      <c r="M15" s="10">
        <f t="shared" si="3"/>
        <v>0</v>
      </c>
      <c r="N15" s="9"/>
      <c r="O15" s="10"/>
      <c r="P15" s="10">
        <f t="shared" si="4"/>
        <v>0</v>
      </c>
      <c r="Q15" s="9"/>
      <c r="R15" s="10"/>
      <c r="S15" s="10">
        <f t="shared" si="5"/>
        <v>0</v>
      </c>
      <c r="T15" s="9"/>
      <c r="U15" s="10"/>
      <c r="V15" s="10"/>
      <c r="W15" s="9">
        <v>25</v>
      </c>
      <c r="X15" s="10">
        <v>27</v>
      </c>
    </row>
    <row r="16" spans="1:24" ht="13.5">
      <c r="A16" s="9">
        <v>31</v>
      </c>
      <c r="B16" s="9">
        <v>31</v>
      </c>
      <c r="C16" s="10">
        <v>14140308</v>
      </c>
      <c r="D16" s="10">
        <f t="shared" si="0"/>
        <v>2135775.6875</v>
      </c>
      <c r="E16" s="9">
        <v>31</v>
      </c>
      <c r="F16" s="10">
        <v>14248082</v>
      </c>
      <c r="G16" s="10">
        <f t="shared" si="1"/>
        <v>3766243.008666666</v>
      </c>
      <c r="H16" s="9">
        <v>31</v>
      </c>
      <c r="I16" s="10">
        <v>20511590</v>
      </c>
      <c r="J16" s="10">
        <f t="shared" si="2"/>
        <v>3568162.0104166665</v>
      </c>
      <c r="K16" s="9">
        <v>31</v>
      </c>
      <c r="L16" s="10">
        <v>23988722</v>
      </c>
      <c r="M16" s="10">
        <f t="shared" si="3"/>
        <v>3504352.4721666668</v>
      </c>
      <c r="N16" s="9">
        <v>31</v>
      </c>
      <c r="O16" s="10">
        <v>11192044</v>
      </c>
      <c r="P16" s="10">
        <f t="shared" si="4"/>
        <v>919916.066525</v>
      </c>
      <c r="Q16" s="9">
        <v>31</v>
      </c>
      <c r="R16" s="10">
        <v>3677737</v>
      </c>
      <c r="S16" s="10">
        <f t="shared" si="5"/>
        <v>302286.99554375</v>
      </c>
      <c r="T16" s="9">
        <v>31</v>
      </c>
      <c r="U16" s="10">
        <v>14058647</v>
      </c>
      <c r="V16" s="10">
        <v>60034202</v>
      </c>
      <c r="W16" s="9">
        <v>31</v>
      </c>
      <c r="X16" s="10">
        <v>1720381</v>
      </c>
    </row>
    <row r="17" spans="1:24" ht="13.5">
      <c r="A17" s="9">
        <v>32</v>
      </c>
      <c r="B17" s="9">
        <v>32</v>
      </c>
      <c r="C17" s="11">
        <v>22986</v>
      </c>
      <c r="D17" s="10">
        <f t="shared" si="0"/>
        <v>3471.84375</v>
      </c>
      <c r="E17" s="9">
        <v>32</v>
      </c>
      <c r="F17" s="10">
        <v>109338</v>
      </c>
      <c r="G17" s="10">
        <f t="shared" si="1"/>
        <v>28901.678</v>
      </c>
      <c r="H17" s="9">
        <v>32</v>
      </c>
      <c r="I17" s="10">
        <v>27424</v>
      </c>
      <c r="J17" s="10">
        <f t="shared" si="2"/>
        <v>4770.633333333333</v>
      </c>
      <c r="K17" s="9">
        <v>32</v>
      </c>
      <c r="L17" s="10">
        <v>58540</v>
      </c>
      <c r="M17" s="10">
        <f t="shared" si="3"/>
        <v>8551.718333333334</v>
      </c>
      <c r="N17" s="9">
        <v>32</v>
      </c>
      <c r="O17" s="10">
        <v>27805</v>
      </c>
      <c r="P17" s="10">
        <f t="shared" si="4"/>
        <v>2285.39721875</v>
      </c>
      <c r="Q17" s="9"/>
      <c r="R17" s="10"/>
      <c r="S17" s="10">
        <f t="shared" si="5"/>
        <v>0</v>
      </c>
      <c r="T17" s="9"/>
      <c r="U17" s="10"/>
      <c r="V17" s="10"/>
      <c r="W17" s="9"/>
      <c r="X17" s="10"/>
    </row>
    <row r="18" spans="1:24" ht="13.5">
      <c r="A18" s="9"/>
      <c r="B18" s="9"/>
      <c r="C18" s="10"/>
      <c r="D18" s="10">
        <f t="shared" si="0"/>
        <v>0</v>
      </c>
      <c r="E18" s="9"/>
      <c r="F18" s="10"/>
      <c r="G18" s="10">
        <f t="shared" si="1"/>
        <v>0</v>
      </c>
      <c r="H18" s="9"/>
      <c r="I18" s="10"/>
      <c r="J18" s="10">
        <f t="shared" si="2"/>
        <v>0</v>
      </c>
      <c r="K18" s="9"/>
      <c r="L18" s="10"/>
      <c r="M18" s="10">
        <f t="shared" si="3"/>
        <v>0</v>
      </c>
      <c r="N18" s="9"/>
      <c r="O18" s="10"/>
      <c r="P18" s="10">
        <f t="shared" si="4"/>
        <v>0</v>
      </c>
      <c r="Q18" s="9"/>
      <c r="R18" s="10"/>
      <c r="S18" s="10">
        <f t="shared" si="5"/>
        <v>0</v>
      </c>
      <c r="T18" s="9"/>
      <c r="U18" s="10"/>
      <c r="V18" s="10"/>
      <c r="W18" s="9"/>
      <c r="X18" s="10"/>
    </row>
    <row r="19" spans="1:24" ht="13.5">
      <c r="A19" s="9">
        <v>40</v>
      </c>
      <c r="B19" s="9">
        <v>40</v>
      </c>
      <c r="C19" s="10">
        <v>10400127</v>
      </c>
      <c r="D19" s="10">
        <f t="shared" si="0"/>
        <v>1570852.515625</v>
      </c>
      <c r="E19" s="9">
        <v>40</v>
      </c>
      <c r="F19" s="10">
        <v>124598</v>
      </c>
      <c r="G19" s="10">
        <f t="shared" si="1"/>
        <v>32935.40466666667</v>
      </c>
      <c r="H19" s="9">
        <v>40</v>
      </c>
      <c r="I19" s="10">
        <v>27373749</v>
      </c>
      <c r="J19" s="10">
        <f t="shared" si="2"/>
        <v>4761891.753125</v>
      </c>
      <c r="K19" s="9">
        <v>40</v>
      </c>
      <c r="L19" s="10">
        <v>663022</v>
      </c>
      <c r="M19" s="10">
        <f t="shared" si="3"/>
        <v>96856.46383333333</v>
      </c>
      <c r="N19" s="9">
        <v>40</v>
      </c>
      <c r="O19" s="10">
        <v>664348</v>
      </c>
      <c r="P19" s="10">
        <f t="shared" si="4"/>
        <v>54605.253425</v>
      </c>
      <c r="Q19" s="9">
        <v>40</v>
      </c>
      <c r="R19" s="10">
        <v>8388846</v>
      </c>
      <c r="S19" s="10">
        <f t="shared" si="5"/>
        <v>689510.7109125</v>
      </c>
      <c r="T19" s="9">
        <v>40</v>
      </c>
      <c r="U19" s="10">
        <v>40812137</v>
      </c>
      <c r="V19" s="10">
        <v>2382650</v>
      </c>
      <c r="W19" s="9">
        <v>40</v>
      </c>
      <c r="X19" s="10">
        <v>141064</v>
      </c>
    </row>
    <row r="20" spans="1:24" ht="13.5">
      <c r="A20" s="9">
        <v>41</v>
      </c>
      <c r="B20" s="9">
        <v>41</v>
      </c>
      <c r="C20" s="11">
        <v>6144</v>
      </c>
      <c r="D20" s="10">
        <f t="shared" si="0"/>
        <v>928</v>
      </c>
      <c r="E20" s="9">
        <v>41</v>
      </c>
      <c r="F20" s="10">
        <v>84</v>
      </c>
      <c r="G20" s="10">
        <f t="shared" si="1"/>
        <v>22.204</v>
      </c>
      <c r="H20" s="9">
        <v>41</v>
      </c>
      <c r="I20" s="10">
        <v>9096065</v>
      </c>
      <c r="J20" s="10">
        <f t="shared" si="2"/>
        <v>1582336.3072916667</v>
      </c>
      <c r="K20" s="9">
        <v>41</v>
      </c>
      <c r="L20" s="10">
        <v>3338886</v>
      </c>
      <c r="M20" s="10">
        <f t="shared" si="3"/>
        <v>487755.59650000004</v>
      </c>
      <c r="N20" s="9">
        <v>41</v>
      </c>
      <c r="O20" s="10">
        <v>45148667</v>
      </c>
      <c r="P20" s="10">
        <f t="shared" si="4"/>
        <v>3710938.24823125</v>
      </c>
      <c r="Q20" s="9">
        <v>41</v>
      </c>
      <c r="R20" s="10">
        <v>257</v>
      </c>
      <c r="S20" s="10">
        <f t="shared" si="5"/>
        <v>21.12379375</v>
      </c>
      <c r="T20" s="9">
        <v>41</v>
      </c>
      <c r="U20" s="10">
        <v>90119</v>
      </c>
      <c r="V20" s="10">
        <v>52988</v>
      </c>
      <c r="W20" s="9">
        <v>41</v>
      </c>
      <c r="X20" s="10">
        <v>335</v>
      </c>
    </row>
    <row r="21" spans="1:24" ht="13.5">
      <c r="A21" s="9">
        <v>42</v>
      </c>
      <c r="B21" s="9">
        <v>42</v>
      </c>
      <c r="C21" s="11">
        <v>18383719</v>
      </c>
      <c r="D21" s="10">
        <f t="shared" si="0"/>
        <v>2776707.5572916665</v>
      </c>
      <c r="E21" s="9">
        <v>42</v>
      </c>
      <c r="F21" s="10">
        <v>22776933</v>
      </c>
      <c r="G21" s="10">
        <f t="shared" si="1"/>
        <v>6020702.623</v>
      </c>
      <c r="H21" s="9">
        <v>42</v>
      </c>
      <c r="I21" s="10">
        <v>98198591</v>
      </c>
      <c r="J21" s="10">
        <f t="shared" si="2"/>
        <v>17082463.226041667</v>
      </c>
      <c r="K21" s="9">
        <v>42</v>
      </c>
      <c r="L21" s="10">
        <v>65039232</v>
      </c>
      <c r="M21" s="10">
        <f t="shared" si="3"/>
        <v>9501147.808</v>
      </c>
      <c r="N21" s="9">
        <v>42</v>
      </c>
      <c r="O21" s="10">
        <v>77340151</v>
      </c>
      <c r="P21" s="10">
        <f t="shared" si="4"/>
        <v>6356877.036256251</v>
      </c>
      <c r="Q21" s="9">
        <v>42</v>
      </c>
      <c r="R21" s="10">
        <v>24842336</v>
      </c>
      <c r="S21" s="10">
        <f t="shared" si="5"/>
        <v>2041884.7546</v>
      </c>
      <c r="T21" s="9">
        <v>42</v>
      </c>
      <c r="U21" s="10">
        <v>6396884</v>
      </c>
      <c r="V21" s="10">
        <v>286647362</v>
      </c>
      <c r="W21" s="9">
        <v>42</v>
      </c>
      <c r="X21" s="10">
        <v>29567905</v>
      </c>
    </row>
    <row r="22" spans="1:24" ht="13.5">
      <c r="A22" s="9">
        <v>43</v>
      </c>
      <c r="B22" s="9">
        <v>43</v>
      </c>
      <c r="C22" s="11">
        <v>29822</v>
      </c>
      <c r="D22" s="10">
        <f t="shared" si="0"/>
        <v>4504.364583333333</v>
      </c>
      <c r="E22" s="9">
        <v>43</v>
      </c>
      <c r="F22" s="10">
        <v>24914</v>
      </c>
      <c r="G22" s="10">
        <f t="shared" si="1"/>
        <v>6585.600666666666</v>
      </c>
      <c r="H22" s="9">
        <v>43</v>
      </c>
      <c r="I22" s="10">
        <v>64532</v>
      </c>
      <c r="J22" s="10">
        <f t="shared" si="2"/>
        <v>11225.879166666668</v>
      </c>
      <c r="K22" s="9">
        <v>43</v>
      </c>
      <c r="L22" s="10">
        <v>11915</v>
      </c>
      <c r="M22" s="10">
        <f t="shared" si="3"/>
        <v>1740.5829166666667</v>
      </c>
      <c r="N22" s="9">
        <v>43</v>
      </c>
      <c r="O22" s="10">
        <v>21158</v>
      </c>
      <c r="P22" s="10">
        <f t="shared" si="4"/>
        <v>1739.0553625</v>
      </c>
      <c r="Q22" s="9">
        <v>46</v>
      </c>
      <c r="R22" s="10">
        <v>23063098</v>
      </c>
      <c r="S22" s="10">
        <f t="shared" si="5"/>
        <v>1895642.5112375</v>
      </c>
      <c r="T22" s="9">
        <v>46</v>
      </c>
      <c r="U22" s="10">
        <v>6279037</v>
      </c>
      <c r="V22" s="10">
        <v>1175673</v>
      </c>
      <c r="W22" s="9">
        <v>46</v>
      </c>
      <c r="X22" s="10">
        <v>5456701</v>
      </c>
    </row>
    <row r="23" spans="1:24" ht="13.5">
      <c r="A23" s="9">
        <v>44</v>
      </c>
      <c r="B23" s="9">
        <v>44</v>
      </c>
      <c r="C23" s="11">
        <v>16025</v>
      </c>
      <c r="D23" s="10">
        <f t="shared" si="0"/>
        <v>2420.4427083333335</v>
      </c>
      <c r="E23" s="9">
        <v>44</v>
      </c>
      <c r="F23" s="10">
        <v>86874</v>
      </c>
      <c r="G23" s="10">
        <f t="shared" si="1"/>
        <v>22963.694</v>
      </c>
      <c r="H23" s="9">
        <v>44</v>
      </c>
      <c r="I23" s="10">
        <v>15677</v>
      </c>
      <c r="J23" s="10">
        <f t="shared" si="2"/>
        <v>2727.1447916666666</v>
      </c>
      <c r="K23" s="9">
        <v>44</v>
      </c>
      <c r="L23" s="10">
        <v>27305</v>
      </c>
      <c r="M23" s="10">
        <f t="shared" si="3"/>
        <v>3988.805416666667</v>
      </c>
      <c r="N23" s="9">
        <v>44</v>
      </c>
      <c r="O23" s="10">
        <v>35163</v>
      </c>
      <c r="P23" s="10">
        <f t="shared" si="4"/>
        <v>2890.1788312500003</v>
      </c>
      <c r="Q23" s="9"/>
      <c r="R23" s="10"/>
      <c r="S23" s="10">
        <f t="shared" si="5"/>
        <v>0</v>
      </c>
      <c r="T23" s="9"/>
      <c r="U23" s="10"/>
      <c r="V23" s="10"/>
      <c r="W23" s="9">
        <v>47</v>
      </c>
      <c r="X23" s="10">
        <v>226</v>
      </c>
    </row>
    <row r="24" spans="1:24" ht="13.5">
      <c r="A24" s="9">
        <v>45</v>
      </c>
      <c r="B24" s="9">
        <v>45</v>
      </c>
      <c r="C24" s="10">
        <v>86515</v>
      </c>
      <c r="D24" s="10">
        <f t="shared" si="0"/>
        <v>13067.369791666666</v>
      </c>
      <c r="E24" s="9">
        <v>45</v>
      </c>
      <c r="F24" s="10">
        <v>73</v>
      </c>
      <c r="G24" s="10">
        <f t="shared" si="1"/>
        <v>19.296333333333333</v>
      </c>
      <c r="H24" s="9">
        <v>45</v>
      </c>
      <c r="I24" s="10">
        <v>17774</v>
      </c>
      <c r="J24" s="10">
        <f t="shared" si="2"/>
        <v>3091.9354166666667</v>
      </c>
      <c r="K24" s="9">
        <v>45</v>
      </c>
      <c r="L24" s="10">
        <v>318969</v>
      </c>
      <c r="M24" s="10">
        <f t="shared" si="3"/>
        <v>46596.05475</v>
      </c>
      <c r="N24" s="9">
        <v>45</v>
      </c>
      <c r="O24" s="10">
        <v>152597</v>
      </c>
      <c r="P24" s="10">
        <f t="shared" si="4"/>
        <v>12542.519668750001</v>
      </c>
      <c r="Q24" s="9"/>
      <c r="R24" s="10"/>
      <c r="S24" s="10">
        <f t="shared" si="5"/>
        <v>0</v>
      </c>
      <c r="T24" s="9"/>
      <c r="U24" s="10"/>
      <c r="V24" s="10"/>
      <c r="W24" s="9"/>
      <c r="X24" s="10"/>
    </row>
    <row r="25" spans="1:24" ht="13.5">
      <c r="A25" s="9">
        <v>46</v>
      </c>
      <c r="B25" s="9"/>
      <c r="C25" s="10"/>
      <c r="D25" s="10">
        <f t="shared" si="0"/>
        <v>0</v>
      </c>
      <c r="E25" s="9"/>
      <c r="F25" s="10"/>
      <c r="G25" s="10">
        <f t="shared" si="1"/>
        <v>0</v>
      </c>
      <c r="H25" s="9"/>
      <c r="I25" s="10"/>
      <c r="J25" s="10">
        <f t="shared" si="2"/>
        <v>0</v>
      </c>
      <c r="K25" s="9">
        <v>46</v>
      </c>
      <c r="L25" s="10">
        <v>31464402</v>
      </c>
      <c r="M25" s="10">
        <f t="shared" si="3"/>
        <v>4596424.725500001</v>
      </c>
      <c r="N25" s="9">
        <v>46</v>
      </c>
      <c r="O25" s="10">
        <v>14260166</v>
      </c>
      <c r="P25" s="10">
        <f t="shared" si="4"/>
        <v>1172096.5191625</v>
      </c>
      <c r="Q25" s="9"/>
      <c r="R25" s="10"/>
      <c r="S25" s="10">
        <f t="shared" si="5"/>
        <v>0</v>
      </c>
      <c r="T25" s="9"/>
      <c r="U25" s="10"/>
      <c r="V25" s="10"/>
      <c r="W25" s="9"/>
      <c r="X25" s="10"/>
    </row>
    <row r="26" spans="1:24" ht="13.5">
      <c r="A26" s="9">
        <v>47</v>
      </c>
      <c r="B26" s="9"/>
      <c r="C26" s="10"/>
      <c r="D26" s="10">
        <f t="shared" si="0"/>
        <v>0</v>
      </c>
      <c r="E26" s="9"/>
      <c r="F26" s="10"/>
      <c r="G26" s="10">
        <f t="shared" si="1"/>
        <v>0</v>
      </c>
      <c r="H26" s="9"/>
      <c r="I26" s="10"/>
      <c r="J26" s="10">
        <f t="shared" si="2"/>
        <v>0</v>
      </c>
      <c r="K26" s="9"/>
      <c r="L26" s="10"/>
      <c r="M26" s="10">
        <f t="shared" si="3"/>
        <v>0</v>
      </c>
      <c r="N26" s="9">
        <v>47</v>
      </c>
      <c r="O26" s="10">
        <v>1782</v>
      </c>
      <c r="P26" s="10">
        <f t="shared" si="4"/>
        <v>146.46926249999999</v>
      </c>
      <c r="Q26" s="9"/>
      <c r="R26" s="10"/>
      <c r="S26" s="10">
        <f t="shared" si="5"/>
        <v>0</v>
      </c>
      <c r="T26" s="9"/>
      <c r="U26" s="10"/>
      <c r="V26" s="10"/>
      <c r="W26" s="9"/>
      <c r="X26" s="10"/>
    </row>
    <row r="27" spans="1:24" ht="13.5">
      <c r="A27" s="9">
        <v>48</v>
      </c>
      <c r="B27" s="9">
        <v>48</v>
      </c>
      <c r="C27" s="10">
        <v>1028347</v>
      </c>
      <c r="D27" s="10">
        <f t="shared" si="0"/>
        <v>155323.24479166666</v>
      </c>
      <c r="E27" s="9">
        <v>48</v>
      </c>
      <c r="F27" s="10">
        <v>1103188</v>
      </c>
      <c r="G27" s="10">
        <f t="shared" si="1"/>
        <v>291609.3613333333</v>
      </c>
      <c r="H27" s="9">
        <v>48</v>
      </c>
      <c r="I27" s="10">
        <v>2245115</v>
      </c>
      <c r="J27" s="10">
        <f t="shared" si="2"/>
        <v>390556.4635416667</v>
      </c>
      <c r="K27" s="9">
        <v>48</v>
      </c>
      <c r="L27" s="10">
        <v>1973827</v>
      </c>
      <c r="M27" s="10">
        <f t="shared" si="3"/>
        <v>288343.2275833333</v>
      </c>
      <c r="N27" s="9">
        <v>48</v>
      </c>
      <c r="O27" s="10">
        <v>445949</v>
      </c>
      <c r="P27" s="10">
        <f t="shared" si="4"/>
        <v>36654.22061875</v>
      </c>
      <c r="Q27" s="9">
        <v>48</v>
      </c>
      <c r="R27" s="10">
        <v>113283</v>
      </c>
      <c r="S27" s="10">
        <f t="shared" si="5"/>
        <v>9311.15458125</v>
      </c>
      <c r="T27" s="9">
        <v>48</v>
      </c>
      <c r="U27" s="10">
        <v>756413</v>
      </c>
      <c r="V27" s="10">
        <v>573540</v>
      </c>
      <c r="W27" s="9">
        <v>48</v>
      </c>
      <c r="X27" s="10">
        <v>258866</v>
      </c>
    </row>
    <row r="28" spans="1:24" ht="13.5">
      <c r="A28" s="9"/>
      <c r="B28" s="9"/>
      <c r="C28" s="10"/>
      <c r="D28" s="10">
        <f t="shared" si="0"/>
        <v>0</v>
      </c>
      <c r="E28" s="9"/>
      <c r="F28" s="10"/>
      <c r="G28" s="10">
        <f t="shared" si="1"/>
        <v>0</v>
      </c>
      <c r="H28" s="9"/>
      <c r="I28" s="10"/>
      <c r="J28" s="10">
        <f t="shared" si="2"/>
        <v>0</v>
      </c>
      <c r="K28" s="9"/>
      <c r="L28" s="10"/>
      <c r="M28" s="10">
        <f t="shared" si="3"/>
        <v>0</v>
      </c>
      <c r="N28" s="9"/>
      <c r="O28" s="10"/>
      <c r="P28" s="10">
        <f t="shared" si="4"/>
        <v>0</v>
      </c>
      <c r="Q28" s="9"/>
      <c r="R28" s="10"/>
      <c r="S28" s="10">
        <f t="shared" si="5"/>
        <v>0</v>
      </c>
      <c r="T28" s="9"/>
      <c r="U28" s="10"/>
      <c r="V28" s="10"/>
      <c r="W28" s="9"/>
      <c r="X28" s="10"/>
    </row>
    <row r="29" spans="1:24" ht="13.5">
      <c r="A29" s="9">
        <v>50</v>
      </c>
      <c r="B29" s="9">
        <v>50</v>
      </c>
      <c r="C29" s="11">
        <v>390858</v>
      </c>
      <c r="D29" s="10">
        <f t="shared" si="0"/>
        <v>59035.84375</v>
      </c>
      <c r="E29" s="9">
        <v>50</v>
      </c>
      <c r="F29" s="10">
        <v>311757</v>
      </c>
      <c r="G29" s="10">
        <f t="shared" si="1"/>
        <v>82407.76699999999</v>
      </c>
      <c r="H29" s="9">
        <v>50</v>
      </c>
      <c r="I29" s="10">
        <v>690447</v>
      </c>
      <c r="J29" s="10">
        <f t="shared" si="2"/>
        <v>120109.009375</v>
      </c>
      <c r="K29" s="9">
        <v>50</v>
      </c>
      <c r="L29" s="10">
        <v>1886178</v>
      </c>
      <c r="M29" s="10">
        <f t="shared" si="3"/>
        <v>275539.1695</v>
      </c>
      <c r="N29" s="9">
        <v>50</v>
      </c>
      <c r="O29" s="10">
        <v>288142</v>
      </c>
      <c r="P29" s="10">
        <f t="shared" si="4"/>
        <v>23683.471512500004</v>
      </c>
      <c r="Q29" s="9">
        <v>50</v>
      </c>
      <c r="R29" s="10">
        <v>1298845</v>
      </c>
      <c r="S29" s="10">
        <f t="shared" si="5"/>
        <v>106756.94121875001</v>
      </c>
      <c r="T29" s="9">
        <v>50</v>
      </c>
      <c r="U29" s="10">
        <v>4164915</v>
      </c>
      <c r="V29" s="10">
        <v>11953321</v>
      </c>
      <c r="W29" s="9">
        <v>50</v>
      </c>
      <c r="X29" s="10">
        <v>56611</v>
      </c>
    </row>
    <row r="30" spans="1:24" ht="13.5">
      <c r="A30" s="9">
        <v>51</v>
      </c>
      <c r="B30" s="9">
        <v>51</v>
      </c>
      <c r="C30" s="10">
        <v>2170666</v>
      </c>
      <c r="D30" s="10">
        <f t="shared" si="0"/>
        <v>327861.0104166667</v>
      </c>
      <c r="E30" s="9">
        <v>51</v>
      </c>
      <c r="F30" s="10">
        <v>4785396</v>
      </c>
      <c r="G30" s="10">
        <f t="shared" si="1"/>
        <v>1264939.676</v>
      </c>
      <c r="H30" s="9">
        <v>51</v>
      </c>
      <c r="I30" s="10">
        <v>3257115</v>
      </c>
      <c r="J30" s="10">
        <f t="shared" si="2"/>
        <v>566602.296875</v>
      </c>
      <c r="K30" s="9">
        <v>51</v>
      </c>
      <c r="L30" s="10">
        <v>6199488</v>
      </c>
      <c r="M30" s="10">
        <f t="shared" si="3"/>
        <v>905641.872</v>
      </c>
      <c r="N30" s="9">
        <v>51</v>
      </c>
      <c r="O30" s="10">
        <v>2242544</v>
      </c>
      <c r="P30" s="10">
        <f t="shared" si="4"/>
        <v>184323.10090000002</v>
      </c>
      <c r="Q30" s="9">
        <v>51</v>
      </c>
      <c r="R30" s="10">
        <v>486633</v>
      </c>
      <c r="S30" s="10">
        <f t="shared" si="5"/>
        <v>39998.19114375</v>
      </c>
      <c r="T30" s="9">
        <v>51</v>
      </c>
      <c r="U30" s="10">
        <v>4682555</v>
      </c>
      <c r="V30" s="10">
        <v>7976542</v>
      </c>
      <c r="W30" s="9">
        <v>51</v>
      </c>
      <c r="X30" s="10">
        <v>12982</v>
      </c>
    </row>
    <row r="31" spans="1:24" ht="13.5">
      <c r="A31" s="9">
        <v>52</v>
      </c>
      <c r="B31" s="9">
        <v>52</v>
      </c>
      <c r="C31" s="11">
        <v>762188</v>
      </c>
      <c r="D31" s="10">
        <f t="shared" si="0"/>
        <v>115122.14583333333</v>
      </c>
      <c r="E31" s="9">
        <v>52</v>
      </c>
      <c r="F31" s="10">
        <v>875689</v>
      </c>
      <c r="G31" s="10">
        <f t="shared" si="1"/>
        <v>231473.79233333332</v>
      </c>
      <c r="H31" s="9">
        <v>52</v>
      </c>
      <c r="I31" s="10">
        <v>2396235</v>
      </c>
      <c r="J31" s="10">
        <f t="shared" si="2"/>
        <v>416845.046875</v>
      </c>
      <c r="K31" s="9">
        <v>52</v>
      </c>
      <c r="L31" s="10">
        <v>597028</v>
      </c>
      <c r="M31" s="10">
        <f t="shared" si="3"/>
        <v>87215.84033333333</v>
      </c>
      <c r="N31" s="9">
        <v>52</v>
      </c>
      <c r="O31" s="10">
        <v>214160</v>
      </c>
      <c r="P31" s="10">
        <f t="shared" si="4"/>
        <v>17602.6135</v>
      </c>
      <c r="Q31" s="9">
        <v>52</v>
      </c>
      <c r="R31" s="10">
        <v>168908</v>
      </c>
      <c r="S31" s="10">
        <f t="shared" si="5"/>
        <v>13883.181925000003</v>
      </c>
      <c r="T31" s="9">
        <v>52</v>
      </c>
      <c r="U31" s="10">
        <v>2001</v>
      </c>
      <c r="V31" s="10">
        <v>51</v>
      </c>
      <c r="W31" s="9">
        <v>52</v>
      </c>
      <c r="X31" s="10">
        <v>4441</v>
      </c>
    </row>
    <row r="32" spans="1:24" ht="13.5">
      <c r="A32" s="9">
        <v>53</v>
      </c>
      <c r="B32" s="9"/>
      <c r="C32" s="11"/>
      <c r="D32" s="10">
        <f t="shared" si="0"/>
        <v>0</v>
      </c>
      <c r="E32" s="9"/>
      <c r="F32" s="10"/>
      <c r="G32" s="10">
        <f t="shared" si="1"/>
        <v>0</v>
      </c>
      <c r="H32" s="9"/>
      <c r="I32" s="10"/>
      <c r="J32" s="10">
        <f t="shared" si="2"/>
        <v>0</v>
      </c>
      <c r="K32" s="9">
        <v>53</v>
      </c>
      <c r="L32" s="10">
        <v>719097</v>
      </c>
      <c r="M32" s="10">
        <f t="shared" si="3"/>
        <v>105048.08675</v>
      </c>
      <c r="N32" s="9">
        <v>53</v>
      </c>
      <c r="O32" s="10">
        <v>378972</v>
      </c>
      <c r="P32" s="10">
        <f t="shared" si="4"/>
        <v>31149.129825000004</v>
      </c>
      <c r="Q32" s="9"/>
      <c r="R32" s="10"/>
      <c r="S32" s="10">
        <f t="shared" si="5"/>
        <v>0</v>
      </c>
      <c r="T32" s="9"/>
      <c r="U32" s="10"/>
      <c r="V32" s="10"/>
      <c r="W32" s="9">
        <v>53</v>
      </c>
      <c r="X32" s="10">
        <v>37079</v>
      </c>
    </row>
    <row r="33" spans="1:24" ht="13.5">
      <c r="A33" s="9">
        <v>54</v>
      </c>
      <c r="B33" s="9">
        <v>54</v>
      </c>
      <c r="C33" s="10">
        <v>1881856</v>
      </c>
      <c r="D33" s="10">
        <f t="shared" si="0"/>
        <v>284238.6666666667</v>
      </c>
      <c r="E33" s="9">
        <v>54</v>
      </c>
      <c r="F33" s="10">
        <v>2281089</v>
      </c>
      <c r="G33" s="10">
        <f t="shared" si="1"/>
        <v>602967.8589999999</v>
      </c>
      <c r="H33" s="9">
        <v>54</v>
      </c>
      <c r="I33" s="10">
        <v>2011203</v>
      </c>
      <c r="J33" s="10">
        <f t="shared" si="2"/>
        <v>349865.521875</v>
      </c>
      <c r="K33" s="9">
        <v>54</v>
      </c>
      <c r="L33" s="10">
        <v>2424099</v>
      </c>
      <c r="M33" s="10">
        <f t="shared" si="3"/>
        <v>354120.46225000004</v>
      </c>
      <c r="N33" s="9">
        <v>54</v>
      </c>
      <c r="O33" s="10">
        <v>1002674</v>
      </c>
      <c r="P33" s="10">
        <f t="shared" si="4"/>
        <v>82413.5360875</v>
      </c>
      <c r="Q33" s="9">
        <v>54</v>
      </c>
      <c r="R33" s="10">
        <v>3815489</v>
      </c>
      <c r="S33" s="10">
        <f t="shared" si="5"/>
        <v>313609.34899375006</v>
      </c>
      <c r="T33" s="9">
        <v>54</v>
      </c>
      <c r="U33" s="10">
        <v>9911538</v>
      </c>
      <c r="V33" s="10">
        <v>21430819</v>
      </c>
      <c r="W33" s="9">
        <v>54</v>
      </c>
      <c r="X33" s="10">
        <v>265721</v>
      </c>
    </row>
    <row r="34" spans="1:24" ht="13.5">
      <c r="A34" s="9">
        <v>55</v>
      </c>
      <c r="B34" s="9"/>
      <c r="C34" s="10"/>
      <c r="D34" s="10">
        <f t="shared" si="0"/>
        <v>0</v>
      </c>
      <c r="E34" s="9"/>
      <c r="F34" s="10"/>
      <c r="G34" s="10">
        <f t="shared" si="1"/>
        <v>0</v>
      </c>
      <c r="H34" s="9"/>
      <c r="I34" s="10"/>
      <c r="J34" s="10">
        <f t="shared" si="2"/>
        <v>0</v>
      </c>
      <c r="K34" s="9">
        <v>55</v>
      </c>
      <c r="L34" s="10">
        <v>940524</v>
      </c>
      <c r="M34" s="10">
        <f t="shared" si="3"/>
        <v>137394.881</v>
      </c>
      <c r="N34" s="9">
        <v>55</v>
      </c>
      <c r="O34" s="10">
        <v>537015</v>
      </c>
      <c r="P34" s="10">
        <f t="shared" si="4"/>
        <v>44139.276656250004</v>
      </c>
      <c r="Q34" s="9">
        <v>55</v>
      </c>
      <c r="R34" s="10">
        <v>9453</v>
      </c>
      <c r="S34" s="10">
        <f t="shared" si="5"/>
        <v>776.9775187500001</v>
      </c>
      <c r="T34" s="9">
        <v>55</v>
      </c>
      <c r="U34" s="10">
        <v>0</v>
      </c>
      <c r="V34" s="10">
        <v>517017</v>
      </c>
      <c r="W34" s="9">
        <v>55</v>
      </c>
      <c r="X34" s="10">
        <v>1973</v>
      </c>
    </row>
    <row r="35" spans="1:24" ht="13.5">
      <c r="A35" s="9">
        <v>61</v>
      </c>
      <c r="B35" s="9">
        <v>61</v>
      </c>
      <c r="C35" s="12">
        <v>36624770</v>
      </c>
      <c r="D35" s="10">
        <f t="shared" si="0"/>
        <v>5531866.302083333</v>
      </c>
      <c r="E35" s="9">
        <v>61</v>
      </c>
      <c r="F35" s="10">
        <v>60055191</v>
      </c>
      <c r="G35" s="10">
        <f t="shared" si="1"/>
        <v>15874588.821</v>
      </c>
      <c r="H35" s="9">
        <v>61</v>
      </c>
      <c r="I35" s="10">
        <v>52228648</v>
      </c>
      <c r="J35" s="10">
        <f t="shared" si="2"/>
        <v>9085608.558333334</v>
      </c>
      <c r="K35" s="9">
        <v>61</v>
      </c>
      <c r="L35" s="10">
        <v>98723132</v>
      </c>
      <c r="M35" s="10">
        <f t="shared" si="3"/>
        <v>14421804.199666668</v>
      </c>
      <c r="N35" s="9">
        <v>61</v>
      </c>
      <c r="O35" s="10">
        <v>21339496</v>
      </c>
      <c r="P35" s="10">
        <f t="shared" si="4"/>
        <v>1753973.1993500001</v>
      </c>
      <c r="Q35" s="9">
        <v>61</v>
      </c>
      <c r="R35" s="10">
        <v>8552444</v>
      </c>
      <c r="S35" s="10">
        <f t="shared" si="5"/>
        <v>702957.4440250001</v>
      </c>
      <c r="T35" s="9">
        <v>61</v>
      </c>
      <c r="U35" s="10">
        <v>19762232</v>
      </c>
      <c r="V35" s="10">
        <v>104019017</v>
      </c>
      <c r="W35" s="9">
        <v>61</v>
      </c>
      <c r="X35" s="10">
        <v>940707</v>
      </c>
    </row>
    <row r="36" spans="1:24" ht="13.5">
      <c r="A36" s="9">
        <v>62</v>
      </c>
      <c r="B36" s="9">
        <v>62</v>
      </c>
      <c r="C36" s="12">
        <v>365542</v>
      </c>
      <c r="D36" s="10">
        <f t="shared" si="0"/>
        <v>55212.072916666664</v>
      </c>
      <c r="E36" s="9">
        <v>62</v>
      </c>
      <c r="F36" s="10">
        <v>175150</v>
      </c>
      <c r="G36" s="10">
        <f t="shared" si="1"/>
        <v>46297.98333333333</v>
      </c>
      <c r="H36" s="9">
        <v>62</v>
      </c>
      <c r="I36" s="10">
        <v>471072</v>
      </c>
      <c r="J36" s="10">
        <f t="shared" si="2"/>
        <v>81946.9</v>
      </c>
      <c r="K36" s="9">
        <v>62</v>
      </c>
      <c r="L36" s="10">
        <v>1154784</v>
      </c>
      <c r="M36" s="10">
        <f t="shared" si="3"/>
        <v>168694.696</v>
      </c>
      <c r="N36" s="9">
        <v>62</v>
      </c>
      <c r="O36" s="10">
        <v>414061</v>
      </c>
      <c r="P36" s="10">
        <f t="shared" si="4"/>
        <v>34033.22631875</v>
      </c>
      <c r="Q36" s="9">
        <v>62</v>
      </c>
      <c r="R36" s="10">
        <v>219526</v>
      </c>
      <c r="S36" s="10">
        <f t="shared" si="5"/>
        <v>18043.6651625</v>
      </c>
      <c r="T36" s="9">
        <v>62</v>
      </c>
      <c r="U36" s="10">
        <v>165712</v>
      </c>
      <c r="V36" s="10">
        <v>247148</v>
      </c>
      <c r="W36" s="9">
        <v>62</v>
      </c>
      <c r="X36" s="10">
        <v>22939</v>
      </c>
    </row>
    <row r="37" spans="1:24" ht="13.5">
      <c r="A37" s="9">
        <v>71</v>
      </c>
      <c r="B37" s="9">
        <v>71</v>
      </c>
      <c r="C37" s="13">
        <v>81243</v>
      </c>
      <c r="D37" s="10">
        <f t="shared" si="0"/>
        <v>12271.078125</v>
      </c>
      <c r="E37" s="9">
        <v>71</v>
      </c>
      <c r="F37" s="10">
        <v>898817</v>
      </c>
      <c r="G37" s="10">
        <f t="shared" si="1"/>
        <v>237587.29366666666</v>
      </c>
      <c r="H37" s="9">
        <v>71</v>
      </c>
      <c r="I37" s="10">
        <v>78875</v>
      </c>
      <c r="J37" s="10">
        <f t="shared" si="2"/>
        <v>13720.963541666666</v>
      </c>
      <c r="K37" s="9">
        <v>71</v>
      </c>
      <c r="L37" s="10">
        <v>235632</v>
      </c>
      <c r="M37" s="10">
        <f t="shared" si="3"/>
        <v>34421.908</v>
      </c>
      <c r="N37" s="9">
        <v>71</v>
      </c>
      <c r="O37" s="10">
        <v>186095</v>
      </c>
      <c r="P37" s="10">
        <f t="shared" si="4"/>
        <v>15295.84590625</v>
      </c>
      <c r="Q37" s="9">
        <v>71</v>
      </c>
      <c r="R37" s="10">
        <v>164404</v>
      </c>
      <c r="S37" s="10">
        <f t="shared" si="5"/>
        <v>13512.981275</v>
      </c>
      <c r="T37" s="9">
        <v>71</v>
      </c>
      <c r="U37" s="10">
        <v>40896</v>
      </c>
      <c r="V37" s="10">
        <v>4017168</v>
      </c>
      <c r="W37" s="9">
        <v>71</v>
      </c>
      <c r="X37" s="10">
        <v>24673</v>
      </c>
    </row>
    <row r="38" spans="1:24" ht="13.5">
      <c r="A38" s="9">
        <v>72</v>
      </c>
      <c r="B38" s="9">
        <v>72</v>
      </c>
      <c r="C38" s="13">
        <v>4020</v>
      </c>
      <c r="D38" s="10">
        <f t="shared" si="0"/>
        <v>607.1875</v>
      </c>
      <c r="E38" s="9">
        <v>72</v>
      </c>
      <c r="F38" s="10">
        <v>77445</v>
      </c>
      <c r="G38" s="10">
        <f t="shared" si="1"/>
        <v>20471.295</v>
      </c>
      <c r="H38" s="9">
        <v>72</v>
      </c>
      <c r="I38" s="10">
        <v>13705</v>
      </c>
      <c r="J38" s="10">
        <f t="shared" si="2"/>
        <v>2384.0989583333335</v>
      </c>
      <c r="K38" s="9">
        <v>72</v>
      </c>
      <c r="L38" s="10">
        <v>163399</v>
      </c>
      <c r="M38" s="10">
        <f t="shared" si="3"/>
        <v>23869.870583333333</v>
      </c>
      <c r="N38" s="9">
        <v>72</v>
      </c>
      <c r="O38" s="10">
        <v>75057</v>
      </c>
      <c r="P38" s="10">
        <f t="shared" si="4"/>
        <v>6169.21629375</v>
      </c>
      <c r="Q38" s="9"/>
      <c r="R38" s="10"/>
      <c r="S38" s="10">
        <f t="shared" si="5"/>
        <v>0</v>
      </c>
      <c r="T38" s="9"/>
      <c r="U38" s="10"/>
      <c r="V38" s="10"/>
      <c r="W38" s="9">
        <v>72</v>
      </c>
      <c r="X38" s="10">
        <v>26</v>
      </c>
    </row>
    <row r="39" spans="1:24" ht="13.5">
      <c r="A39" s="9">
        <v>73</v>
      </c>
      <c r="B39" s="9">
        <v>73</v>
      </c>
      <c r="C39" s="13">
        <v>59916</v>
      </c>
      <c r="D39" s="10">
        <f t="shared" si="0"/>
        <v>9049.8125</v>
      </c>
      <c r="E39" s="9">
        <v>73</v>
      </c>
      <c r="F39" s="10">
        <v>241919</v>
      </c>
      <c r="G39" s="10">
        <f t="shared" si="1"/>
        <v>63947.255666666664</v>
      </c>
      <c r="H39" s="9">
        <v>73</v>
      </c>
      <c r="I39" s="10">
        <v>101036</v>
      </c>
      <c r="J39" s="10">
        <f t="shared" si="2"/>
        <v>17576.054166666665</v>
      </c>
      <c r="K39" s="9">
        <v>73</v>
      </c>
      <c r="L39" s="10">
        <v>246831</v>
      </c>
      <c r="M39" s="10">
        <f t="shared" si="3"/>
        <v>36057.89525000001</v>
      </c>
      <c r="N39" s="9">
        <v>73</v>
      </c>
      <c r="O39" s="10">
        <v>45446</v>
      </c>
      <c r="P39" s="10">
        <f t="shared" si="4"/>
        <v>3735.3771625000004</v>
      </c>
      <c r="Q39" s="9">
        <v>73</v>
      </c>
      <c r="R39" s="10">
        <v>43985</v>
      </c>
      <c r="S39" s="10">
        <f t="shared" si="5"/>
        <v>3615.2920937500003</v>
      </c>
      <c r="T39" s="9">
        <v>73</v>
      </c>
      <c r="U39" s="10">
        <v>18107</v>
      </c>
      <c r="V39" s="10">
        <v>311</v>
      </c>
      <c r="W39" s="9">
        <v>73</v>
      </c>
      <c r="X39" s="10">
        <v>4277</v>
      </c>
    </row>
    <row r="40" spans="1:24" ht="13.5">
      <c r="A40" s="9">
        <v>74</v>
      </c>
      <c r="B40" s="9">
        <v>74</v>
      </c>
      <c r="C40" s="12">
        <v>5336232</v>
      </c>
      <c r="D40" s="10">
        <f t="shared" si="0"/>
        <v>805993.375</v>
      </c>
      <c r="E40" s="9">
        <v>74</v>
      </c>
      <c r="F40" s="10">
        <v>1403752</v>
      </c>
      <c r="G40" s="10">
        <f t="shared" si="1"/>
        <v>371058.44533333334</v>
      </c>
      <c r="H40" s="9">
        <v>74</v>
      </c>
      <c r="I40" s="10">
        <v>288702</v>
      </c>
      <c r="J40" s="10">
        <f t="shared" si="2"/>
        <v>50222.11875</v>
      </c>
      <c r="K40" s="9">
        <v>74</v>
      </c>
      <c r="L40" s="10">
        <v>4470470</v>
      </c>
      <c r="M40" s="10">
        <f t="shared" si="3"/>
        <v>653061.1591666668</v>
      </c>
      <c r="N40" s="9">
        <v>74</v>
      </c>
      <c r="O40" s="10">
        <v>126910</v>
      </c>
      <c r="P40" s="10">
        <f t="shared" si="4"/>
        <v>10431.208812500001</v>
      </c>
      <c r="Q40" s="9">
        <v>74</v>
      </c>
      <c r="R40" s="10">
        <v>261901</v>
      </c>
      <c r="S40" s="10">
        <f t="shared" si="5"/>
        <v>21526.62531875</v>
      </c>
      <c r="T40" s="9">
        <v>74</v>
      </c>
      <c r="U40" s="10">
        <v>15672307</v>
      </c>
      <c r="V40" s="10">
        <v>13586340</v>
      </c>
      <c r="W40" s="9">
        <v>74</v>
      </c>
      <c r="X40" s="10">
        <v>3550</v>
      </c>
    </row>
    <row r="41" spans="1:24" ht="13.5">
      <c r="A41" s="9">
        <v>75</v>
      </c>
      <c r="B41" s="9">
        <v>75</v>
      </c>
      <c r="C41" s="12">
        <v>1562844</v>
      </c>
      <c r="D41" s="10">
        <f t="shared" si="0"/>
        <v>236054.5625</v>
      </c>
      <c r="E41" s="9">
        <v>75</v>
      </c>
      <c r="F41" s="10">
        <v>1905701</v>
      </c>
      <c r="G41" s="10">
        <f t="shared" si="1"/>
        <v>503740.2976666667</v>
      </c>
      <c r="H41" s="9">
        <v>75</v>
      </c>
      <c r="I41" s="10">
        <v>1872219</v>
      </c>
      <c r="J41" s="10">
        <f t="shared" si="2"/>
        <v>325688.096875</v>
      </c>
      <c r="K41" s="9">
        <v>75</v>
      </c>
      <c r="L41" s="10">
        <v>2391657</v>
      </c>
      <c r="M41" s="10">
        <f t="shared" si="3"/>
        <v>349381.22675000003</v>
      </c>
      <c r="N41" s="9">
        <v>75</v>
      </c>
      <c r="O41" s="10">
        <v>1448505</v>
      </c>
      <c r="P41" s="10">
        <f t="shared" si="4"/>
        <v>119058.05784375001</v>
      </c>
      <c r="Q41" s="9">
        <v>75</v>
      </c>
      <c r="R41" s="10">
        <v>577407</v>
      </c>
      <c r="S41" s="10">
        <f t="shared" si="5"/>
        <v>47459.24660625001</v>
      </c>
      <c r="T41" s="9">
        <v>75</v>
      </c>
      <c r="U41" s="10">
        <v>698572</v>
      </c>
      <c r="V41" s="10">
        <v>25312140</v>
      </c>
      <c r="W41" s="9">
        <v>75</v>
      </c>
      <c r="X41" s="10">
        <v>1034957</v>
      </c>
    </row>
    <row r="42" spans="1:24" ht="13.5">
      <c r="A42" s="9">
        <v>81</v>
      </c>
      <c r="B42" s="9">
        <v>81</v>
      </c>
      <c r="C42" s="12">
        <v>3316941</v>
      </c>
      <c r="D42" s="10">
        <f t="shared" si="0"/>
        <v>500996.296875</v>
      </c>
      <c r="E42" s="9">
        <v>81</v>
      </c>
      <c r="F42" s="10">
        <v>2804431</v>
      </c>
      <c r="G42" s="10">
        <f t="shared" si="1"/>
        <v>741304.5943333333</v>
      </c>
      <c r="H42" s="9">
        <v>81</v>
      </c>
      <c r="I42" s="10">
        <v>365825</v>
      </c>
      <c r="J42" s="10">
        <f t="shared" si="2"/>
        <v>63638.307291666664</v>
      </c>
      <c r="K42" s="9">
        <v>81</v>
      </c>
      <c r="L42" s="10">
        <v>3118858</v>
      </c>
      <c r="M42" s="10">
        <f t="shared" si="3"/>
        <v>455613.1728333334</v>
      </c>
      <c r="N42" s="9">
        <v>81</v>
      </c>
      <c r="O42" s="10">
        <v>3200576</v>
      </c>
      <c r="P42" s="10">
        <f t="shared" si="4"/>
        <v>263067.3436</v>
      </c>
      <c r="Q42" s="9">
        <v>81</v>
      </c>
      <c r="R42" s="10">
        <v>630225</v>
      </c>
      <c r="S42" s="10">
        <f t="shared" si="5"/>
        <v>51800.556093750005</v>
      </c>
      <c r="T42" s="9">
        <v>81</v>
      </c>
      <c r="U42" s="10">
        <v>30805</v>
      </c>
      <c r="V42" s="10">
        <v>2553783</v>
      </c>
      <c r="W42" s="9">
        <v>81</v>
      </c>
      <c r="X42" s="10">
        <v>64</v>
      </c>
    </row>
    <row r="43" spans="1:24" ht="13.5">
      <c r="A43" s="9">
        <v>91</v>
      </c>
      <c r="B43" s="9">
        <v>91</v>
      </c>
      <c r="C43" s="13">
        <v>13691</v>
      </c>
      <c r="D43" s="10">
        <f t="shared" si="0"/>
        <v>2067.9114583333335</v>
      </c>
      <c r="E43" s="9">
        <v>91</v>
      </c>
      <c r="F43" s="10">
        <v>2073</v>
      </c>
      <c r="G43" s="10">
        <f t="shared" si="1"/>
        <v>547.963</v>
      </c>
      <c r="H43" s="9">
        <v>91</v>
      </c>
      <c r="I43" s="10">
        <v>33750</v>
      </c>
      <c r="J43" s="10">
        <f t="shared" si="2"/>
        <v>5871.09375</v>
      </c>
      <c r="K43" s="9">
        <v>91</v>
      </c>
      <c r="L43" s="10">
        <v>111829</v>
      </c>
      <c r="M43" s="10">
        <f t="shared" si="3"/>
        <v>16336.353083333333</v>
      </c>
      <c r="N43" s="9">
        <v>91</v>
      </c>
      <c r="O43" s="10">
        <v>112981</v>
      </c>
      <c r="P43" s="10">
        <f t="shared" si="4"/>
        <v>9286.33206875</v>
      </c>
      <c r="Q43" s="9">
        <v>91</v>
      </c>
      <c r="R43" s="10">
        <v>13535</v>
      </c>
      <c r="S43" s="10">
        <f t="shared" si="5"/>
        <v>1112.4924062500002</v>
      </c>
      <c r="T43" s="9">
        <v>91</v>
      </c>
      <c r="U43" s="10">
        <v>17288</v>
      </c>
      <c r="V43" s="10">
        <v>20547</v>
      </c>
      <c r="W43" s="9">
        <v>91</v>
      </c>
      <c r="X43" s="10">
        <v>6675</v>
      </c>
    </row>
    <row r="44" spans="1:24" ht="13.5">
      <c r="A44" s="9">
        <v>99</v>
      </c>
      <c r="B44" s="9">
        <v>99</v>
      </c>
      <c r="C44" s="10">
        <v>841081</v>
      </c>
      <c r="D44" s="10">
        <f t="shared" si="0"/>
        <v>127038.27604166667</v>
      </c>
      <c r="E44" s="9">
        <v>99</v>
      </c>
      <c r="F44" s="10">
        <v>1030812</v>
      </c>
      <c r="G44" s="10">
        <f t="shared" si="1"/>
        <v>272477.972</v>
      </c>
      <c r="H44" s="9">
        <v>99</v>
      </c>
      <c r="I44" s="10">
        <v>708219</v>
      </c>
      <c r="J44" s="10">
        <f t="shared" si="2"/>
        <v>123200.596875</v>
      </c>
      <c r="K44" s="9">
        <v>99</v>
      </c>
      <c r="L44" s="10">
        <v>4312309</v>
      </c>
      <c r="M44" s="10">
        <f t="shared" si="3"/>
        <v>629956.4730833335</v>
      </c>
      <c r="N44" s="9">
        <v>99</v>
      </c>
      <c r="O44" s="10">
        <v>703248</v>
      </c>
      <c r="P44" s="10">
        <f t="shared" si="4"/>
        <v>57802.5903</v>
      </c>
      <c r="Q44" s="9">
        <v>99</v>
      </c>
      <c r="R44" s="10">
        <v>571260</v>
      </c>
      <c r="S44" s="10">
        <f t="shared" si="5"/>
        <v>46954.001625000004</v>
      </c>
      <c r="T44" s="9">
        <v>99</v>
      </c>
      <c r="U44" s="10">
        <v>1107835</v>
      </c>
      <c r="V44" s="10">
        <v>8505483</v>
      </c>
      <c r="W44" s="9">
        <v>99</v>
      </c>
      <c r="X44" s="10">
        <v>13881</v>
      </c>
    </row>
    <row r="45" spans="1:24" ht="13.5">
      <c r="A45" s="9">
        <v>111</v>
      </c>
      <c r="B45" s="9">
        <v>111</v>
      </c>
      <c r="C45" s="11">
        <v>198488</v>
      </c>
      <c r="D45" s="10">
        <f t="shared" si="0"/>
        <v>29979.958333333332</v>
      </c>
      <c r="E45" s="9">
        <v>111</v>
      </c>
      <c r="F45" s="10">
        <v>164805</v>
      </c>
      <c r="G45" s="10">
        <f t="shared" si="1"/>
        <v>43563.454999999994</v>
      </c>
      <c r="H45" s="9">
        <v>111</v>
      </c>
      <c r="I45" s="10">
        <v>235736</v>
      </c>
      <c r="J45" s="10">
        <f t="shared" si="2"/>
        <v>41008.24166666667</v>
      </c>
      <c r="K45" s="9">
        <v>111</v>
      </c>
      <c r="L45" s="10">
        <v>272760</v>
      </c>
      <c r="M45" s="10">
        <f t="shared" si="3"/>
        <v>39845.69000000001</v>
      </c>
      <c r="N45" s="9">
        <v>111</v>
      </c>
      <c r="O45" s="10">
        <v>81194</v>
      </c>
      <c r="P45" s="10">
        <f t="shared" si="4"/>
        <v>6673.639337500001</v>
      </c>
      <c r="Q45" s="9">
        <v>111</v>
      </c>
      <c r="R45" s="10">
        <v>91045</v>
      </c>
      <c r="S45" s="10">
        <f t="shared" si="5"/>
        <v>7483.32996875</v>
      </c>
      <c r="T45" s="9">
        <v>111</v>
      </c>
      <c r="U45" s="10">
        <v>206096</v>
      </c>
      <c r="V45" s="10">
        <v>33962</v>
      </c>
      <c r="W45" s="9"/>
      <c r="X45" s="10"/>
    </row>
    <row r="46" spans="1:24" ht="13.5">
      <c r="A46" s="9">
        <v>112</v>
      </c>
      <c r="B46" s="9">
        <v>112</v>
      </c>
      <c r="C46" s="10">
        <v>3343539</v>
      </c>
      <c r="D46" s="10">
        <f t="shared" si="0"/>
        <v>505013.703125</v>
      </c>
      <c r="E46" s="9">
        <v>112</v>
      </c>
      <c r="F46" s="10">
        <v>4449477</v>
      </c>
      <c r="G46" s="10">
        <f t="shared" si="1"/>
        <v>1176145.087</v>
      </c>
      <c r="H46" s="9">
        <v>112</v>
      </c>
      <c r="I46" s="10">
        <v>6784686</v>
      </c>
      <c r="J46" s="10">
        <f t="shared" si="2"/>
        <v>1180252.66875</v>
      </c>
      <c r="K46" s="9">
        <v>112</v>
      </c>
      <c r="L46" s="10">
        <v>10715325</v>
      </c>
      <c r="M46" s="10">
        <f t="shared" si="3"/>
        <v>1565330.39375</v>
      </c>
      <c r="N46" s="9">
        <v>112</v>
      </c>
      <c r="O46" s="10">
        <v>1858811</v>
      </c>
      <c r="P46" s="10">
        <f t="shared" si="4"/>
        <v>152782.64663125</v>
      </c>
      <c r="Q46" s="9">
        <v>112</v>
      </c>
      <c r="R46" s="10">
        <v>1320072</v>
      </c>
      <c r="S46" s="10">
        <f t="shared" si="5"/>
        <v>108501.66795</v>
      </c>
      <c r="T46" s="9">
        <v>112</v>
      </c>
      <c r="U46" s="10">
        <v>1030181</v>
      </c>
      <c r="V46" s="10">
        <v>9184222</v>
      </c>
      <c r="W46" s="9">
        <v>112</v>
      </c>
      <c r="X46" s="10">
        <v>187091</v>
      </c>
    </row>
    <row r="47" spans="1:24" ht="13.5">
      <c r="A47" s="9">
        <v>121</v>
      </c>
      <c r="B47" s="9">
        <v>121</v>
      </c>
      <c r="C47" s="11">
        <v>3572560</v>
      </c>
      <c r="D47" s="10">
        <f t="shared" si="0"/>
        <v>539605.4166666666</v>
      </c>
      <c r="E47" s="9">
        <v>121</v>
      </c>
      <c r="F47" s="10">
        <v>31868</v>
      </c>
      <c r="G47" s="10">
        <f t="shared" si="1"/>
        <v>8423.774666666666</v>
      </c>
      <c r="H47" s="9">
        <v>121</v>
      </c>
      <c r="I47" s="10">
        <v>12777016</v>
      </c>
      <c r="J47" s="10">
        <f t="shared" si="2"/>
        <v>2222668.408333333</v>
      </c>
      <c r="K47" s="9">
        <v>121</v>
      </c>
      <c r="L47" s="10">
        <v>34682502</v>
      </c>
      <c r="M47" s="10">
        <f t="shared" si="3"/>
        <v>5066535.5005</v>
      </c>
      <c r="N47" s="9">
        <v>121</v>
      </c>
      <c r="O47" s="10">
        <v>13469215</v>
      </c>
      <c r="P47" s="10">
        <f t="shared" si="4"/>
        <v>1107085.2904062502</v>
      </c>
      <c r="Q47" s="9">
        <v>121</v>
      </c>
      <c r="R47" s="10">
        <v>8977842</v>
      </c>
      <c r="S47" s="10">
        <f t="shared" si="5"/>
        <v>737922.5008875</v>
      </c>
      <c r="T47" s="9">
        <v>121</v>
      </c>
      <c r="U47" s="10">
        <v>7029862</v>
      </c>
      <c r="V47" s="10">
        <v>34379955</v>
      </c>
      <c r="W47" s="9">
        <v>121</v>
      </c>
      <c r="X47" s="10">
        <v>28349464</v>
      </c>
    </row>
    <row r="48" spans="1:24" ht="13.5">
      <c r="A48" s="9">
        <v>122</v>
      </c>
      <c r="B48" s="9">
        <v>122</v>
      </c>
      <c r="C48" s="10">
        <v>13067792</v>
      </c>
      <c r="D48" s="10">
        <f t="shared" si="0"/>
        <v>1973781.0833333333</v>
      </c>
      <c r="E48" s="9">
        <v>122</v>
      </c>
      <c r="F48" s="10">
        <v>24747221</v>
      </c>
      <c r="G48" s="10">
        <f t="shared" si="1"/>
        <v>6541515.417666667</v>
      </c>
      <c r="H48" s="9">
        <v>122</v>
      </c>
      <c r="I48" s="10">
        <v>28978867</v>
      </c>
      <c r="J48" s="10">
        <f t="shared" si="2"/>
        <v>5041115.405208333</v>
      </c>
      <c r="K48" s="9">
        <v>122</v>
      </c>
      <c r="L48" s="10">
        <v>25887142</v>
      </c>
      <c r="M48" s="10">
        <f t="shared" si="3"/>
        <v>3781679.9938333337</v>
      </c>
      <c r="N48" s="9">
        <v>122</v>
      </c>
      <c r="O48" s="10">
        <v>1672663</v>
      </c>
      <c r="P48" s="10">
        <f t="shared" si="4"/>
        <v>137482.44445625</v>
      </c>
      <c r="Q48" s="9">
        <v>122</v>
      </c>
      <c r="R48" s="10">
        <v>852960</v>
      </c>
      <c r="S48" s="10">
        <f t="shared" si="5"/>
        <v>70107.981</v>
      </c>
      <c r="T48" s="9">
        <v>122</v>
      </c>
      <c r="U48" s="10">
        <v>255311</v>
      </c>
      <c r="V48" s="10">
        <v>1165501</v>
      </c>
      <c r="W48" s="9">
        <v>122</v>
      </c>
      <c r="X48" s="10">
        <v>35310</v>
      </c>
    </row>
    <row r="49" spans="1:24" ht="13.5">
      <c r="A49" s="9">
        <v>210</v>
      </c>
      <c r="B49" s="9"/>
      <c r="C49" s="10"/>
      <c r="D49" s="10">
        <f t="shared" si="0"/>
        <v>0</v>
      </c>
      <c r="E49" s="9"/>
      <c r="F49" s="10"/>
      <c r="G49" s="10">
        <f t="shared" si="1"/>
        <v>0</v>
      </c>
      <c r="H49" s="9"/>
      <c r="I49" s="10"/>
      <c r="J49" s="10">
        <f t="shared" si="2"/>
        <v>0</v>
      </c>
      <c r="K49" s="9"/>
      <c r="L49" s="10"/>
      <c r="M49" s="10">
        <f t="shared" si="3"/>
        <v>0</v>
      </c>
      <c r="N49" s="9"/>
      <c r="O49" s="10"/>
      <c r="P49" s="10">
        <f t="shared" si="4"/>
        <v>0</v>
      </c>
      <c r="Q49" s="9">
        <v>210</v>
      </c>
      <c r="R49" s="10">
        <v>196924</v>
      </c>
      <c r="S49" s="10">
        <f t="shared" si="5"/>
        <v>16185.922025000002</v>
      </c>
      <c r="T49" s="9"/>
      <c r="U49" s="10"/>
      <c r="V49" s="10"/>
      <c r="W49" s="9"/>
      <c r="X49" s="10"/>
    </row>
    <row r="50" spans="1:24" ht="13.5">
      <c r="A50" s="9">
        <v>211</v>
      </c>
      <c r="B50" s="9">
        <v>211</v>
      </c>
      <c r="C50" s="11">
        <v>384621</v>
      </c>
      <c r="D50" s="10">
        <f t="shared" si="0"/>
        <v>58093.796875</v>
      </c>
      <c r="E50" s="9">
        <v>211</v>
      </c>
      <c r="F50" s="10">
        <v>876784</v>
      </c>
      <c r="G50" s="10">
        <f t="shared" si="1"/>
        <v>231763.23733333332</v>
      </c>
      <c r="H50" s="9">
        <v>211</v>
      </c>
      <c r="I50" s="10">
        <v>1045410</v>
      </c>
      <c r="J50" s="10">
        <f t="shared" si="2"/>
        <v>181857.78125</v>
      </c>
      <c r="K50" s="9">
        <v>211</v>
      </c>
      <c r="L50" s="10">
        <v>1302289</v>
      </c>
      <c r="M50" s="10">
        <f t="shared" si="3"/>
        <v>190242.71808333334</v>
      </c>
      <c r="N50" s="9">
        <v>211</v>
      </c>
      <c r="O50" s="10">
        <v>147966</v>
      </c>
      <c r="P50" s="10">
        <f t="shared" si="4"/>
        <v>12161.8804125</v>
      </c>
      <c r="Q50" s="9">
        <v>211</v>
      </c>
      <c r="R50" s="10">
        <v>92886</v>
      </c>
      <c r="S50" s="10">
        <f t="shared" si="5"/>
        <v>7634.648662500001</v>
      </c>
      <c r="T50" s="9">
        <v>211</v>
      </c>
      <c r="U50" s="10">
        <v>0</v>
      </c>
      <c r="V50" s="10">
        <v>277404</v>
      </c>
      <c r="W50" s="9">
        <v>211</v>
      </c>
      <c r="X50" s="10">
        <v>16278</v>
      </c>
    </row>
    <row r="51" spans="1:24" ht="13.5">
      <c r="A51" s="9">
        <v>212</v>
      </c>
      <c r="B51" s="9">
        <v>212</v>
      </c>
      <c r="C51" s="11">
        <v>289896</v>
      </c>
      <c r="D51" s="10">
        <f t="shared" si="0"/>
        <v>43786.375</v>
      </c>
      <c r="E51" s="9">
        <v>212</v>
      </c>
      <c r="F51" s="10">
        <v>973619</v>
      </c>
      <c r="G51" s="10">
        <f t="shared" si="1"/>
        <v>257359.95566666668</v>
      </c>
      <c r="H51" s="9">
        <v>212</v>
      </c>
      <c r="I51" s="10">
        <v>1145728</v>
      </c>
      <c r="J51" s="10">
        <f t="shared" si="2"/>
        <v>199308.93333333332</v>
      </c>
      <c r="K51" s="9">
        <v>212</v>
      </c>
      <c r="L51" s="10">
        <v>1568411</v>
      </c>
      <c r="M51" s="10">
        <f t="shared" si="3"/>
        <v>229118.70691666668</v>
      </c>
      <c r="N51" s="9">
        <v>212</v>
      </c>
      <c r="O51" s="10">
        <v>428620</v>
      </c>
      <c r="P51" s="10">
        <f t="shared" si="4"/>
        <v>35229.885125</v>
      </c>
      <c r="Q51" s="9"/>
      <c r="R51" s="10"/>
      <c r="S51" s="10">
        <f t="shared" si="5"/>
        <v>0</v>
      </c>
      <c r="T51" s="9"/>
      <c r="U51" s="10"/>
      <c r="V51" s="10"/>
      <c r="W51" s="9"/>
      <c r="X51" s="10"/>
    </row>
    <row r="52" spans="1:24" ht="13.5">
      <c r="A52" s="9">
        <v>221</v>
      </c>
      <c r="B52" s="9">
        <v>221</v>
      </c>
      <c r="C52" s="11">
        <v>481447</v>
      </c>
      <c r="D52" s="10">
        <f t="shared" si="0"/>
        <v>72718.55729166667</v>
      </c>
      <c r="E52" s="9">
        <v>221</v>
      </c>
      <c r="F52" s="10">
        <v>610649</v>
      </c>
      <c r="G52" s="10">
        <f t="shared" si="1"/>
        <v>161414.88566666664</v>
      </c>
      <c r="H52" s="9">
        <v>221</v>
      </c>
      <c r="I52" s="10">
        <v>810591</v>
      </c>
      <c r="J52" s="10">
        <f t="shared" si="2"/>
        <v>141009.059375</v>
      </c>
      <c r="K52" s="9">
        <v>221</v>
      </c>
      <c r="L52" s="10">
        <v>946079</v>
      </c>
      <c r="M52" s="10">
        <f t="shared" si="3"/>
        <v>138206.37391666666</v>
      </c>
      <c r="N52" s="9">
        <v>221</v>
      </c>
      <c r="O52" s="10">
        <v>214425</v>
      </c>
      <c r="P52" s="10">
        <f t="shared" si="4"/>
        <v>17624.39484375</v>
      </c>
      <c r="Q52" s="9">
        <v>221</v>
      </c>
      <c r="R52" s="10">
        <v>162648</v>
      </c>
      <c r="S52" s="10">
        <f t="shared" si="5"/>
        <v>13368.649050000002</v>
      </c>
      <c r="T52" s="9">
        <v>221</v>
      </c>
      <c r="U52" s="10">
        <v>1079176</v>
      </c>
      <c r="V52" s="10">
        <v>6900611</v>
      </c>
      <c r="W52" s="9">
        <v>221</v>
      </c>
      <c r="X52" s="10">
        <v>12345</v>
      </c>
    </row>
    <row r="53" spans="1:24" ht="13.5">
      <c r="A53" s="9">
        <v>231</v>
      </c>
      <c r="B53" s="9">
        <v>231</v>
      </c>
      <c r="C53" s="11">
        <v>16188</v>
      </c>
      <c r="D53" s="10">
        <f t="shared" si="0"/>
        <v>2445.0625</v>
      </c>
      <c r="E53" s="9">
        <v>231</v>
      </c>
      <c r="F53" s="10">
        <v>19788</v>
      </c>
      <c r="G53" s="10">
        <f t="shared" si="1"/>
        <v>5230.628</v>
      </c>
      <c r="H53" s="9">
        <v>231</v>
      </c>
      <c r="I53" s="10">
        <v>341963</v>
      </c>
      <c r="J53" s="10">
        <f t="shared" si="2"/>
        <v>59487.31354166667</v>
      </c>
      <c r="K53" s="9">
        <v>231</v>
      </c>
      <c r="L53" s="10">
        <v>128108</v>
      </c>
      <c r="M53" s="10">
        <f t="shared" si="3"/>
        <v>18714.44366666667</v>
      </c>
      <c r="N53" s="9">
        <v>231</v>
      </c>
      <c r="O53" s="10">
        <v>1671047</v>
      </c>
      <c r="P53" s="10">
        <f t="shared" si="4"/>
        <v>137349.61935625</v>
      </c>
      <c r="Q53" s="9">
        <v>231</v>
      </c>
      <c r="R53" s="10">
        <v>1990987</v>
      </c>
      <c r="S53" s="10">
        <f t="shared" si="5"/>
        <v>163646.68773125001</v>
      </c>
      <c r="T53" s="9">
        <v>231</v>
      </c>
      <c r="U53" s="10">
        <v>2660488</v>
      </c>
      <c r="V53" s="10">
        <v>9853408</v>
      </c>
      <c r="W53" s="9">
        <v>231</v>
      </c>
      <c r="X53" s="10">
        <v>19069778</v>
      </c>
    </row>
    <row r="54" spans="1:24" ht="13.5">
      <c r="A54" s="9">
        <v>240</v>
      </c>
      <c r="B54" s="9"/>
      <c r="C54" s="11"/>
      <c r="D54" s="10">
        <f t="shared" si="0"/>
        <v>0</v>
      </c>
      <c r="E54" s="9"/>
      <c r="F54" s="10"/>
      <c r="G54" s="10">
        <f t="shared" si="1"/>
        <v>0</v>
      </c>
      <c r="H54" s="9"/>
      <c r="I54" s="10"/>
      <c r="J54" s="10">
        <f t="shared" si="2"/>
        <v>0</v>
      </c>
      <c r="K54" s="9"/>
      <c r="L54" s="10"/>
      <c r="M54" s="10">
        <f t="shared" si="3"/>
        <v>0</v>
      </c>
      <c r="N54" s="9"/>
      <c r="O54" s="10"/>
      <c r="P54" s="10">
        <f t="shared" si="4"/>
        <v>0</v>
      </c>
      <c r="Q54" s="9">
        <v>240</v>
      </c>
      <c r="R54" s="10">
        <v>440608</v>
      </c>
      <c r="S54" s="10">
        <f t="shared" si="5"/>
        <v>36215.22380000001</v>
      </c>
      <c r="T54" s="9">
        <v>240</v>
      </c>
      <c r="U54" s="10">
        <v>715987</v>
      </c>
      <c r="V54" s="10">
        <v>1098137</v>
      </c>
      <c r="W54" s="9"/>
      <c r="X54" s="10"/>
    </row>
    <row r="55" spans="1:24" ht="13.5">
      <c r="A55" s="9">
        <v>241</v>
      </c>
      <c r="B55" s="9">
        <v>241</v>
      </c>
      <c r="C55" s="11">
        <v>222535</v>
      </c>
      <c r="D55" s="10">
        <f t="shared" si="0"/>
        <v>33612.057291666664</v>
      </c>
      <c r="E55" s="9">
        <v>241</v>
      </c>
      <c r="F55" s="10">
        <v>108801</v>
      </c>
      <c r="G55" s="10">
        <f t="shared" si="1"/>
        <v>28759.730999999996</v>
      </c>
      <c r="H55" s="9">
        <v>241</v>
      </c>
      <c r="I55" s="10">
        <v>133851</v>
      </c>
      <c r="J55" s="10">
        <f t="shared" si="2"/>
        <v>23284.496875</v>
      </c>
      <c r="K55" s="9">
        <v>241</v>
      </c>
      <c r="L55" s="10">
        <v>147314</v>
      </c>
      <c r="M55" s="10">
        <f t="shared" si="3"/>
        <v>21520.12016666667</v>
      </c>
      <c r="N55" s="9">
        <v>241</v>
      </c>
      <c r="O55" s="10">
        <v>146868</v>
      </c>
      <c r="P55" s="10">
        <f t="shared" si="4"/>
        <v>12071.631675000002</v>
      </c>
      <c r="Q55" s="9"/>
      <c r="R55" s="10"/>
      <c r="S55" s="10">
        <f t="shared" si="5"/>
        <v>0</v>
      </c>
      <c r="T55" s="9"/>
      <c r="U55" s="10"/>
      <c r="V55" s="10"/>
      <c r="W55" s="9">
        <v>241</v>
      </c>
      <c r="X55" s="10">
        <v>3</v>
      </c>
    </row>
    <row r="56" spans="1:24" ht="13.5">
      <c r="A56" s="9">
        <v>242</v>
      </c>
      <c r="B56" s="9">
        <v>242</v>
      </c>
      <c r="C56" s="10">
        <v>5111497</v>
      </c>
      <c r="D56" s="10">
        <f t="shared" si="0"/>
        <v>772049.0260416666</v>
      </c>
      <c r="E56" s="9">
        <v>242</v>
      </c>
      <c r="F56" s="10">
        <v>3925714</v>
      </c>
      <c r="G56" s="10">
        <f t="shared" si="1"/>
        <v>1037697.0673333333</v>
      </c>
      <c r="H56" s="9">
        <v>242</v>
      </c>
      <c r="I56" s="10">
        <v>9795076</v>
      </c>
      <c r="J56" s="10">
        <f t="shared" si="2"/>
        <v>1703935.0958333334</v>
      </c>
      <c r="K56" s="9">
        <v>242</v>
      </c>
      <c r="L56" s="10">
        <v>14916214</v>
      </c>
      <c r="M56" s="10">
        <f t="shared" si="3"/>
        <v>2179010.2618333334</v>
      </c>
      <c r="N56" s="9">
        <v>242</v>
      </c>
      <c r="O56" s="10">
        <v>15885571</v>
      </c>
      <c r="P56" s="10">
        <f t="shared" si="4"/>
        <v>1305694.65138125</v>
      </c>
      <c r="Q56" s="9">
        <v>242</v>
      </c>
      <c r="R56" s="10">
        <v>8851288</v>
      </c>
      <c r="S56" s="10">
        <f t="shared" si="5"/>
        <v>727520.5530500001</v>
      </c>
      <c r="T56" s="9">
        <v>242</v>
      </c>
      <c r="U56" s="10">
        <v>10693067</v>
      </c>
      <c r="V56" s="10">
        <v>4263940</v>
      </c>
      <c r="W56" s="9">
        <v>242</v>
      </c>
      <c r="X56" s="10">
        <v>34300907</v>
      </c>
    </row>
    <row r="57" spans="1:24" ht="13.5">
      <c r="A57" s="9">
        <v>243</v>
      </c>
      <c r="B57" s="9">
        <v>243</v>
      </c>
      <c r="C57" s="11">
        <v>1445714</v>
      </c>
      <c r="D57" s="10">
        <f t="shared" si="0"/>
        <v>218363.05208333334</v>
      </c>
      <c r="E57" s="9">
        <v>243</v>
      </c>
      <c r="F57" s="10">
        <v>1131784</v>
      </c>
      <c r="G57" s="10">
        <f t="shared" si="1"/>
        <v>299168.2373333333</v>
      </c>
      <c r="H57" s="9">
        <v>243</v>
      </c>
      <c r="I57" s="10">
        <v>1520795</v>
      </c>
      <c r="J57" s="10">
        <f t="shared" si="2"/>
        <v>264554.9635416667</v>
      </c>
      <c r="K57" s="9">
        <v>243</v>
      </c>
      <c r="L57" s="10">
        <v>3101694</v>
      </c>
      <c r="M57" s="10">
        <f t="shared" si="3"/>
        <v>453105.7985</v>
      </c>
      <c r="N57" s="9">
        <v>243</v>
      </c>
      <c r="O57" s="10">
        <v>5671703</v>
      </c>
      <c r="P57" s="10">
        <f t="shared" si="4"/>
        <v>466178.53845625004</v>
      </c>
      <c r="Q57" s="9">
        <v>243</v>
      </c>
      <c r="R57" s="10">
        <v>1139295</v>
      </c>
      <c r="S57" s="10">
        <f t="shared" si="5"/>
        <v>93642.92840625001</v>
      </c>
      <c r="T57" s="9">
        <v>243</v>
      </c>
      <c r="U57" s="10">
        <v>989493</v>
      </c>
      <c r="V57" s="10">
        <v>5702698</v>
      </c>
      <c r="W57" s="9"/>
      <c r="X57" s="10"/>
    </row>
    <row r="58" spans="1:24" ht="13.5">
      <c r="A58" s="9">
        <v>244</v>
      </c>
      <c r="B58" s="9"/>
      <c r="C58" s="11"/>
      <c r="D58" s="10">
        <f t="shared" si="0"/>
        <v>0</v>
      </c>
      <c r="E58" s="9"/>
      <c r="F58" s="10"/>
      <c r="G58" s="10">
        <f t="shared" si="1"/>
        <v>0</v>
      </c>
      <c r="H58" s="9"/>
      <c r="I58" s="10"/>
      <c r="J58" s="10">
        <f t="shared" si="2"/>
        <v>0</v>
      </c>
      <c r="K58" s="9">
        <v>262</v>
      </c>
      <c r="L58" s="10">
        <v>179767</v>
      </c>
      <c r="M58" s="10">
        <f t="shared" si="3"/>
        <v>26260.962583333334</v>
      </c>
      <c r="N58" s="9">
        <v>244</v>
      </c>
      <c r="O58" s="10">
        <v>76545</v>
      </c>
      <c r="P58" s="10">
        <f t="shared" si="4"/>
        <v>6291.52059375</v>
      </c>
      <c r="Q58" s="9">
        <v>244</v>
      </c>
      <c r="R58" s="10">
        <v>114907</v>
      </c>
      <c r="S58" s="10">
        <f t="shared" si="5"/>
        <v>9444.63723125</v>
      </c>
      <c r="T58" s="9">
        <v>244</v>
      </c>
      <c r="U58" s="10">
        <v>54367</v>
      </c>
      <c r="V58" s="10">
        <v>622685</v>
      </c>
      <c r="W58" s="9">
        <v>244</v>
      </c>
      <c r="X58" s="10">
        <v>111685</v>
      </c>
    </row>
    <row r="59" spans="1:24" ht="13.5">
      <c r="A59" s="9">
        <v>261</v>
      </c>
      <c r="B59" s="9"/>
      <c r="C59" s="11"/>
      <c r="D59" s="10">
        <f t="shared" si="0"/>
        <v>0</v>
      </c>
      <c r="E59" s="9"/>
      <c r="F59" s="10"/>
      <c r="G59" s="10">
        <f t="shared" si="1"/>
        <v>0</v>
      </c>
      <c r="H59" s="9"/>
      <c r="I59" s="10"/>
      <c r="J59" s="10">
        <f t="shared" si="2"/>
        <v>0</v>
      </c>
      <c r="K59" s="9"/>
      <c r="L59" s="10"/>
      <c r="M59" s="10">
        <f t="shared" si="3"/>
        <v>0</v>
      </c>
      <c r="N59" s="9">
        <v>261</v>
      </c>
      <c r="O59" s="10">
        <v>5340</v>
      </c>
      <c r="P59" s="10">
        <f t="shared" si="4"/>
        <v>438.91462500000006</v>
      </c>
      <c r="Q59" s="9"/>
      <c r="R59" s="10"/>
      <c r="S59" s="10">
        <f t="shared" si="5"/>
        <v>0</v>
      </c>
      <c r="T59" s="9"/>
      <c r="U59" s="10"/>
      <c r="V59" s="10"/>
      <c r="W59" s="9"/>
      <c r="X59" s="10"/>
    </row>
    <row r="60" spans="1:24" ht="13.5">
      <c r="A60" s="9">
        <v>262</v>
      </c>
      <c r="B60" s="9"/>
      <c r="C60" s="11"/>
      <c r="D60" s="10">
        <f t="shared" si="0"/>
        <v>0</v>
      </c>
      <c r="E60" s="9"/>
      <c r="F60" s="10"/>
      <c r="G60" s="10">
        <f t="shared" si="1"/>
        <v>0</v>
      </c>
      <c r="H60" s="9"/>
      <c r="I60" s="10"/>
      <c r="J60" s="10">
        <f t="shared" si="2"/>
        <v>0</v>
      </c>
      <c r="K60" s="9"/>
      <c r="L60" s="10"/>
      <c r="M60" s="10">
        <f t="shared" si="3"/>
        <v>0</v>
      </c>
      <c r="N60" s="9">
        <v>262</v>
      </c>
      <c r="O60" s="10">
        <v>931461</v>
      </c>
      <c r="P60" s="10">
        <f t="shared" si="4"/>
        <v>76560.27256875</v>
      </c>
      <c r="Q60" s="9">
        <v>262</v>
      </c>
      <c r="R60" s="10">
        <v>980598</v>
      </c>
      <c r="S60" s="10">
        <f t="shared" si="5"/>
        <v>80599.0268625</v>
      </c>
      <c r="T60" s="9">
        <v>262</v>
      </c>
      <c r="U60" s="10">
        <v>49</v>
      </c>
      <c r="V60" s="10">
        <v>2346166</v>
      </c>
      <c r="W60" s="9">
        <v>262</v>
      </c>
      <c r="X60" s="10">
        <v>28480134</v>
      </c>
    </row>
    <row r="61" spans="1:24" ht="13.5">
      <c r="A61" s="9">
        <v>263</v>
      </c>
      <c r="B61" s="9">
        <v>263</v>
      </c>
      <c r="C61" s="11">
        <v>3017318</v>
      </c>
      <c r="D61" s="10">
        <f t="shared" si="0"/>
        <v>455740.7395833333</v>
      </c>
      <c r="E61" s="9">
        <v>263</v>
      </c>
      <c r="F61" s="10">
        <v>6070517</v>
      </c>
      <c r="G61" s="10">
        <f t="shared" si="1"/>
        <v>1604639.9936666666</v>
      </c>
      <c r="H61" s="9">
        <v>263</v>
      </c>
      <c r="I61" s="10">
        <v>53816201</v>
      </c>
      <c r="J61" s="10">
        <f t="shared" si="2"/>
        <v>9361776.632291667</v>
      </c>
      <c r="K61" s="9">
        <v>263</v>
      </c>
      <c r="L61" s="10">
        <v>68108369</v>
      </c>
      <c r="M61" s="10">
        <f t="shared" si="3"/>
        <v>9949497.571416669</v>
      </c>
      <c r="N61" s="9">
        <v>263</v>
      </c>
      <c r="O61" s="10">
        <v>50381519</v>
      </c>
      <c r="P61" s="10">
        <f t="shared" si="4"/>
        <v>4141045.97730625</v>
      </c>
      <c r="Q61" s="9">
        <v>263</v>
      </c>
      <c r="R61" s="10">
        <v>5471847</v>
      </c>
      <c r="S61" s="10">
        <f t="shared" si="5"/>
        <v>449751.62435625005</v>
      </c>
      <c r="T61" s="9">
        <v>263</v>
      </c>
      <c r="U61" s="10">
        <v>542</v>
      </c>
      <c r="V61" s="10">
        <v>1351834</v>
      </c>
      <c r="W61" s="9">
        <v>263</v>
      </c>
      <c r="X61" s="10">
        <v>146388256</v>
      </c>
    </row>
    <row r="62" spans="1:24" ht="13.5">
      <c r="A62" s="9">
        <v>264</v>
      </c>
      <c r="B62" s="9"/>
      <c r="C62" s="11"/>
      <c r="D62" s="10">
        <f t="shared" si="0"/>
        <v>0</v>
      </c>
      <c r="E62" s="9"/>
      <c r="F62" s="10"/>
      <c r="G62" s="10">
        <f t="shared" si="1"/>
        <v>0</v>
      </c>
      <c r="H62" s="9"/>
      <c r="I62" s="10"/>
      <c r="J62" s="10">
        <f t="shared" si="2"/>
        <v>0</v>
      </c>
      <c r="K62" s="9">
        <v>264</v>
      </c>
      <c r="L62" s="10">
        <v>2043717</v>
      </c>
      <c r="M62" s="10">
        <f t="shared" si="3"/>
        <v>298552.99175000004</v>
      </c>
      <c r="N62" s="9">
        <v>264</v>
      </c>
      <c r="O62" s="10">
        <v>919275</v>
      </c>
      <c r="P62" s="10">
        <f t="shared" si="4"/>
        <v>75558.65953125</v>
      </c>
      <c r="Q62" s="9">
        <v>264</v>
      </c>
      <c r="R62" s="10">
        <v>691852</v>
      </c>
      <c r="S62" s="10">
        <f t="shared" si="5"/>
        <v>56865.910325</v>
      </c>
      <c r="T62" s="9">
        <v>264</v>
      </c>
      <c r="U62" s="10">
        <v>31607</v>
      </c>
      <c r="V62" s="10">
        <v>0</v>
      </c>
      <c r="W62" s="9">
        <v>264</v>
      </c>
      <c r="X62" s="10">
        <v>4986169</v>
      </c>
    </row>
    <row r="63" spans="1:24" ht="13.5">
      <c r="A63" s="9">
        <v>265</v>
      </c>
      <c r="B63" s="9">
        <v>265</v>
      </c>
      <c r="C63" s="11">
        <v>245574</v>
      </c>
      <c r="D63" s="10">
        <f t="shared" si="0"/>
        <v>37091.90625</v>
      </c>
      <c r="E63" s="9">
        <v>265</v>
      </c>
      <c r="F63" s="10">
        <v>241602</v>
      </c>
      <c r="G63" s="10">
        <f t="shared" si="1"/>
        <v>63863.46199999999</v>
      </c>
      <c r="H63" s="9">
        <v>265</v>
      </c>
      <c r="I63" s="10">
        <v>296825</v>
      </c>
      <c r="J63" s="10">
        <f t="shared" si="2"/>
        <v>51635.182291666664</v>
      </c>
      <c r="K63" s="9">
        <v>265</v>
      </c>
      <c r="L63" s="10">
        <v>359768</v>
      </c>
      <c r="M63" s="10">
        <f t="shared" si="3"/>
        <v>52556.10866666667</v>
      </c>
      <c r="N63" s="9">
        <v>265</v>
      </c>
      <c r="O63" s="10">
        <v>179101</v>
      </c>
      <c r="P63" s="10">
        <f t="shared" si="4"/>
        <v>14720.98281875</v>
      </c>
      <c r="Q63" s="9">
        <v>265</v>
      </c>
      <c r="R63" s="10">
        <v>231287</v>
      </c>
      <c r="S63" s="10">
        <f t="shared" si="5"/>
        <v>19010.345856249998</v>
      </c>
      <c r="T63" s="9">
        <v>265</v>
      </c>
      <c r="U63" s="10">
        <v>313343</v>
      </c>
      <c r="V63" s="10">
        <v>2687766</v>
      </c>
      <c r="W63" s="9">
        <v>265</v>
      </c>
      <c r="X63" s="10">
        <v>1173944</v>
      </c>
    </row>
    <row r="64" spans="1:24" ht="13.5">
      <c r="A64" s="9">
        <v>267</v>
      </c>
      <c r="B64" s="9"/>
      <c r="C64" s="11"/>
      <c r="D64" s="10">
        <f t="shared" si="0"/>
        <v>0</v>
      </c>
      <c r="E64" s="9"/>
      <c r="F64" s="10"/>
      <c r="G64" s="10">
        <f t="shared" si="1"/>
        <v>0</v>
      </c>
      <c r="H64" s="9"/>
      <c r="I64" s="10"/>
      <c r="J64" s="10">
        <f t="shared" si="2"/>
        <v>0</v>
      </c>
      <c r="K64" s="9">
        <v>267</v>
      </c>
      <c r="L64" s="10">
        <v>5364</v>
      </c>
      <c r="M64" s="10">
        <f t="shared" si="3"/>
        <v>783.5910000000001</v>
      </c>
      <c r="N64" s="9"/>
      <c r="O64" s="10"/>
      <c r="P64" s="10">
        <f t="shared" si="4"/>
        <v>0</v>
      </c>
      <c r="Q64" s="9"/>
      <c r="R64" s="10"/>
      <c r="S64" s="10">
        <f t="shared" si="5"/>
        <v>0</v>
      </c>
      <c r="T64" s="9"/>
      <c r="U64" s="10"/>
      <c r="V64" s="10"/>
      <c r="W64" s="9">
        <v>267</v>
      </c>
      <c r="X64" s="10">
        <v>80</v>
      </c>
    </row>
    <row r="65" spans="1:24" ht="13.5">
      <c r="A65" s="9">
        <v>270</v>
      </c>
      <c r="B65" s="9"/>
      <c r="C65" s="11"/>
      <c r="D65" s="10">
        <f t="shared" si="0"/>
        <v>0</v>
      </c>
      <c r="E65" s="9"/>
      <c r="F65" s="10"/>
      <c r="G65" s="10">
        <f t="shared" si="1"/>
        <v>0</v>
      </c>
      <c r="H65" s="9"/>
      <c r="I65" s="10"/>
      <c r="J65" s="10">
        <f t="shared" si="2"/>
        <v>0</v>
      </c>
      <c r="K65" s="9">
        <v>270</v>
      </c>
      <c r="L65" s="10">
        <v>1202659</v>
      </c>
      <c r="M65" s="10">
        <f t="shared" si="3"/>
        <v>175688.43558333334</v>
      </c>
      <c r="N65" s="9">
        <v>270</v>
      </c>
      <c r="O65" s="10">
        <v>773484</v>
      </c>
      <c r="P65" s="10">
        <f t="shared" si="4"/>
        <v>63575.550525000006</v>
      </c>
      <c r="Q65" s="9">
        <v>270</v>
      </c>
      <c r="R65" s="10">
        <v>762462</v>
      </c>
      <c r="S65" s="10">
        <f t="shared" si="5"/>
        <v>62669.611012500005</v>
      </c>
      <c r="T65" s="9">
        <v>270</v>
      </c>
      <c r="U65" s="10">
        <v>3139409</v>
      </c>
      <c r="V65" s="10">
        <v>8133488</v>
      </c>
      <c r="W65" s="9">
        <v>270</v>
      </c>
      <c r="X65" s="10">
        <v>342577</v>
      </c>
    </row>
    <row r="66" spans="1:24" ht="13.5">
      <c r="A66" s="9">
        <v>271</v>
      </c>
      <c r="B66" s="9"/>
      <c r="C66" s="11"/>
      <c r="D66" s="10">
        <f t="shared" si="0"/>
        <v>0</v>
      </c>
      <c r="E66" s="9"/>
      <c r="F66" s="10"/>
      <c r="G66" s="10">
        <f t="shared" si="1"/>
        <v>0</v>
      </c>
      <c r="H66" s="9"/>
      <c r="I66" s="10"/>
      <c r="J66" s="10">
        <f t="shared" si="2"/>
        <v>0</v>
      </c>
      <c r="K66" s="9"/>
      <c r="L66" s="10"/>
      <c r="M66" s="10">
        <f t="shared" si="3"/>
        <v>0</v>
      </c>
      <c r="N66" s="9"/>
      <c r="O66" s="10"/>
      <c r="P66" s="10">
        <f t="shared" si="4"/>
        <v>0</v>
      </c>
      <c r="Q66" s="9"/>
      <c r="R66" s="10"/>
      <c r="S66" s="10">
        <f t="shared" si="5"/>
        <v>0</v>
      </c>
      <c r="T66" s="9"/>
      <c r="U66" s="10"/>
      <c r="V66" s="10"/>
      <c r="W66" s="9">
        <v>271</v>
      </c>
      <c r="X66" s="10">
        <v>95306</v>
      </c>
    </row>
    <row r="67" spans="1:25" ht="13.5">
      <c r="A67" s="9">
        <v>273</v>
      </c>
      <c r="B67" s="9">
        <v>273</v>
      </c>
      <c r="C67" s="11">
        <v>252688</v>
      </c>
      <c r="D67" s="10">
        <f t="shared" si="0"/>
        <v>38166.416666666664</v>
      </c>
      <c r="E67" s="9">
        <v>273</v>
      </c>
      <c r="F67" s="10">
        <v>152977</v>
      </c>
      <c r="G67" s="10">
        <f t="shared" si="1"/>
        <v>40436.92033333333</v>
      </c>
      <c r="H67" s="9">
        <v>273</v>
      </c>
      <c r="I67" s="10">
        <v>545222</v>
      </c>
      <c r="J67" s="10">
        <f t="shared" si="2"/>
        <v>94845.91041666667</v>
      </c>
      <c r="K67" s="9"/>
      <c r="L67" s="10"/>
      <c r="M67" s="10">
        <f t="shared" si="3"/>
        <v>0</v>
      </c>
      <c r="N67" s="9">
        <v>273</v>
      </c>
      <c r="O67" s="10">
        <v>80542</v>
      </c>
      <c r="P67" s="10">
        <f t="shared" si="4"/>
        <v>6620.049012500001</v>
      </c>
      <c r="Q67" s="9"/>
      <c r="R67" s="10"/>
      <c r="S67" s="10">
        <f t="shared" si="5"/>
        <v>0</v>
      </c>
      <c r="T67" s="9"/>
      <c r="U67" s="10"/>
      <c r="V67" s="10"/>
      <c r="W67" s="9">
        <v>273</v>
      </c>
      <c r="X67" s="10">
        <v>592237</v>
      </c>
      <c r="Y67" s="1" t="s">
        <v>0</v>
      </c>
    </row>
    <row r="68" spans="1:24" ht="13.5">
      <c r="A68" s="9">
        <v>274</v>
      </c>
      <c r="B68" s="9">
        <v>274</v>
      </c>
      <c r="C68" s="11">
        <v>75474</v>
      </c>
      <c r="D68" s="10">
        <f t="shared" si="0"/>
        <v>11399.71875</v>
      </c>
      <c r="E68" s="9">
        <v>274</v>
      </c>
      <c r="F68" s="10">
        <v>122000</v>
      </c>
      <c r="G68" s="10">
        <f t="shared" si="1"/>
        <v>32248.666666666668</v>
      </c>
      <c r="H68" s="9">
        <v>274</v>
      </c>
      <c r="I68" s="10">
        <v>114125</v>
      </c>
      <c r="J68" s="10">
        <f t="shared" si="2"/>
        <v>19852.994791666668</v>
      </c>
      <c r="K68" s="9">
        <v>274</v>
      </c>
      <c r="L68" s="10">
        <v>250136</v>
      </c>
      <c r="M68" s="10">
        <f t="shared" si="3"/>
        <v>36540.700666666664</v>
      </c>
      <c r="N68" s="9">
        <v>274</v>
      </c>
      <c r="O68" s="10">
        <v>2790228</v>
      </c>
      <c r="P68" s="10">
        <f t="shared" si="4"/>
        <v>229339.302675</v>
      </c>
      <c r="Q68" s="9">
        <v>274</v>
      </c>
      <c r="R68" s="10">
        <v>153012</v>
      </c>
      <c r="S68" s="10">
        <f t="shared" si="5"/>
        <v>12576.630075000001</v>
      </c>
      <c r="T68" s="9">
        <v>274</v>
      </c>
      <c r="U68" s="10">
        <v>673430</v>
      </c>
      <c r="V68" s="10">
        <v>283302</v>
      </c>
      <c r="W68" s="9">
        <v>274</v>
      </c>
      <c r="X68" s="10">
        <v>1047636</v>
      </c>
    </row>
    <row r="69" spans="1:24" ht="13.5">
      <c r="A69" s="9">
        <v>275</v>
      </c>
      <c r="B69" s="9">
        <v>275</v>
      </c>
      <c r="C69" s="11">
        <v>67084</v>
      </c>
      <c r="D69" s="10">
        <f t="shared" si="0"/>
        <v>10132.479166666666</v>
      </c>
      <c r="E69" s="9">
        <v>275</v>
      </c>
      <c r="F69" s="10">
        <v>117685</v>
      </c>
      <c r="G69" s="10">
        <f t="shared" si="1"/>
        <v>31108.068333333333</v>
      </c>
      <c r="H69" s="9">
        <v>275</v>
      </c>
      <c r="I69" s="10">
        <v>256850</v>
      </c>
      <c r="J69" s="10">
        <f t="shared" si="2"/>
        <v>44681.197916666664</v>
      </c>
      <c r="K69" s="9">
        <v>275</v>
      </c>
      <c r="L69" s="10">
        <v>39076</v>
      </c>
      <c r="M69" s="10">
        <f t="shared" si="3"/>
        <v>5708.352333333333</v>
      </c>
      <c r="N69" s="9">
        <v>275</v>
      </c>
      <c r="O69" s="10">
        <v>56993</v>
      </c>
      <c r="P69" s="10">
        <f t="shared" si="4"/>
        <v>4684.46839375</v>
      </c>
      <c r="Q69" s="9"/>
      <c r="R69" s="10"/>
      <c r="S69" s="10">
        <f t="shared" si="5"/>
        <v>0</v>
      </c>
      <c r="T69" s="9"/>
      <c r="U69" s="10"/>
      <c r="V69" s="10"/>
      <c r="W69" s="9">
        <v>275</v>
      </c>
      <c r="X69" s="10">
        <v>195446</v>
      </c>
    </row>
    <row r="70" spans="1:24" ht="13.5">
      <c r="A70" s="9">
        <v>276</v>
      </c>
      <c r="B70" s="9">
        <v>276</v>
      </c>
      <c r="C70" s="11">
        <v>43663</v>
      </c>
      <c r="D70" s="10">
        <f aca="true" t="shared" si="6" ref="D70:D133">C70*36.25/240</f>
        <v>6594.932291666667</v>
      </c>
      <c r="E70" s="9"/>
      <c r="F70" s="10"/>
      <c r="G70" s="10">
        <f aca="true" t="shared" si="7" ref="G70:G133">F70*63.44/240</f>
        <v>0</v>
      </c>
      <c r="H70" s="9"/>
      <c r="I70" s="10"/>
      <c r="J70" s="10">
        <f aca="true" t="shared" si="8" ref="J70:J133">I70*41.75/240</f>
        <v>0</v>
      </c>
      <c r="K70" s="9"/>
      <c r="L70" s="10"/>
      <c r="M70" s="10">
        <f aca="true" t="shared" si="9" ref="M70:M133">L70*35.06/240</f>
        <v>0</v>
      </c>
      <c r="N70" s="9">
        <v>276</v>
      </c>
      <c r="O70" s="10">
        <v>29335</v>
      </c>
      <c r="P70" s="10">
        <f aca="true" t="shared" si="10" ref="P70:P133">O70*19.7265/240</f>
        <v>2411.15365625</v>
      </c>
      <c r="Q70" s="9">
        <v>276</v>
      </c>
      <c r="R70" s="10">
        <v>13381</v>
      </c>
      <c r="S70" s="10">
        <f aca="true" t="shared" si="11" ref="S70:S133">R70*19.7265/240</f>
        <v>1099.83456875</v>
      </c>
      <c r="T70" s="9">
        <v>276</v>
      </c>
      <c r="U70" s="10">
        <v>912</v>
      </c>
      <c r="V70" s="10">
        <v>28836</v>
      </c>
      <c r="W70" s="9">
        <v>276</v>
      </c>
      <c r="X70" s="10">
        <v>1576</v>
      </c>
    </row>
    <row r="71" spans="1:24" ht="13.5">
      <c r="A71" s="9">
        <v>280</v>
      </c>
      <c r="B71" s="9">
        <v>280</v>
      </c>
      <c r="C71" s="11">
        <v>415105</v>
      </c>
      <c r="D71" s="10">
        <f t="shared" si="6"/>
        <v>62698.151041666664</v>
      </c>
      <c r="E71" s="9">
        <v>280</v>
      </c>
      <c r="F71" s="10">
        <v>41245</v>
      </c>
      <c r="G71" s="10">
        <f t="shared" si="7"/>
        <v>10902.428333333333</v>
      </c>
      <c r="H71" s="9">
        <v>280</v>
      </c>
      <c r="I71" s="10">
        <v>151105</v>
      </c>
      <c r="J71" s="10">
        <f t="shared" si="8"/>
        <v>26285.973958333332</v>
      </c>
      <c r="K71" s="9">
        <v>280</v>
      </c>
      <c r="L71" s="10">
        <v>321905</v>
      </c>
      <c r="M71" s="10">
        <f t="shared" si="9"/>
        <v>47024.95541666667</v>
      </c>
      <c r="N71" s="9">
        <v>280</v>
      </c>
      <c r="O71" s="10">
        <v>210337</v>
      </c>
      <c r="P71" s="10">
        <f t="shared" si="10"/>
        <v>17288.38679375</v>
      </c>
      <c r="Q71" s="9">
        <v>280</v>
      </c>
      <c r="R71" s="10">
        <v>77663</v>
      </c>
      <c r="S71" s="10">
        <f t="shared" si="11"/>
        <v>6383.41320625</v>
      </c>
      <c r="T71" s="9">
        <v>280</v>
      </c>
      <c r="U71" s="10">
        <v>26927</v>
      </c>
      <c r="V71" s="10">
        <v>4166856</v>
      </c>
      <c r="W71" s="9">
        <v>280</v>
      </c>
      <c r="X71" s="10">
        <v>131791</v>
      </c>
    </row>
    <row r="72" spans="1:24" ht="13.5">
      <c r="A72" s="9">
        <v>281</v>
      </c>
      <c r="B72" s="9">
        <v>281</v>
      </c>
      <c r="C72" s="11">
        <v>207</v>
      </c>
      <c r="D72" s="10">
        <f t="shared" si="6"/>
        <v>31.265625</v>
      </c>
      <c r="E72" s="9"/>
      <c r="F72" s="10"/>
      <c r="G72" s="10">
        <f t="shared" si="7"/>
        <v>0</v>
      </c>
      <c r="H72" s="9"/>
      <c r="I72" s="10"/>
      <c r="J72" s="10">
        <f t="shared" si="8"/>
        <v>0</v>
      </c>
      <c r="K72" s="9"/>
      <c r="L72" s="10"/>
      <c r="M72" s="10">
        <f t="shared" si="9"/>
        <v>0</v>
      </c>
      <c r="N72" s="9">
        <v>281</v>
      </c>
      <c r="O72" s="10">
        <v>33363</v>
      </c>
      <c r="P72" s="10">
        <f t="shared" si="10"/>
        <v>2742.2300812500002</v>
      </c>
      <c r="Q72" s="9"/>
      <c r="R72" s="10"/>
      <c r="S72" s="10">
        <f t="shared" si="11"/>
        <v>0</v>
      </c>
      <c r="T72" s="9"/>
      <c r="U72" s="10"/>
      <c r="V72" s="10"/>
      <c r="W72" s="9"/>
      <c r="X72" s="10"/>
    </row>
    <row r="73" spans="1:24" ht="13.5">
      <c r="A73" s="9">
        <v>282</v>
      </c>
      <c r="B73" s="9">
        <v>282</v>
      </c>
      <c r="C73" s="11">
        <v>1214112</v>
      </c>
      <c r="D73" s="10">
        <f t="shared" si="6"/>
        <v>183381.5</v>
      </c>
      <c r="E73" s="9">
        <v>282</v>
      </c>
      <c r="F73" s="10">
        <v>469904</v>
      </c>
      <c r="G73" s="10">
        <f t="shared" si="7"/>
        <v>124211.29066666665</v>
      </c>
      <c r="H73" s="9">
        <v>282</v>
      </c>
      <c r="I73" s="10">
        <v>1589168</v>
      </c>
      <c r="J73" s="10">
        <f t="shared" si="8"/>
        <v>276449.01666666666</v>
      </c>
      <c r="K73" s="9">
        <v>282</v>
      </c>
      <c r="L73" s="10">
        <v>975595</v>
      </c>
      <c r="M73" s="10">
        <f t="shared" si="9"/>
        <v>142518.16958333334</v>
      </c>
      <c r="N73" s="9">
        <v>282</v>
      </c>
      <c r="O73" s="10">
        <v>436891</v>
      </c>
      <c r="P73" s="10">
        <f t="shared" si="10"/>
        <v>35909.70963125</v>
      </c>
      <c r="Q73" s="9">
        <v>282</v>
      </c>
      <c r="R73" s="10">
        <v>289753</v>
      </c>
      <c r="S73" s="10">
        <f t="shared" si="11"/>
        <v>23815.885643750004</v>
      </c>
      <c r="T73" s="9">
        <v>282</v>
      </c>
      <c r="U73" s="10">
        <v>142315</v>
      </c>
      <c r="V73" s="10">
        <v>160451</v>
      </c>
      <c r="W73" s="9">
        <v>282</v>
      </c>
      <c r="X73" s="10">
        <v>1569710</v>
      </c>
    </row>
    <row r="74" spans="1:24" ht="13.5">
      <c r="A74" s="9">
        <v>283</v>
      </c>
      <c r="B74" s="9">
        <v>283</v>
      </c>
      <c r="C74" s="11">
        <v>104</v>
      </c>
      <c r="D74" s="10">
        <f t="shared" si="6"/>
        <v>15.708333333333334</v>
      </c>
      <c r="E74" s="9">
        <v>283</v>
      </c>
      <c r="F74" s="10">
        <v>463406</v>
      </c>
      <c r="G74" s="10">
        <f t="shared" si="7"/>
        <v>122493.65266666668</v>
      </c>
      <c r="H74" s="9">
        <v>283</v>
      </c>
      <c r="I74" s="10">
        <v>392523</v>
      </c>
      <c r="J74" s="10">
        <f t="shared" si="8"/>
        <v>68282.646875</v>
      </c>
      <c r="K74" s="9">
        <v>283</v>
      </c>
      <c r="L74" s="10">
        <v>530371</v>
      </c>
      <c r="M74" s="10">
        <f t="shared" si="9"/>
        <v>77478.36358333334</v>
      </c>
      <c r="N74" s="9">
        <v>283</v>
      </c>
      <c r="O74" s="10">
        <v>243778</v>
      </c>
      <c r="P74" s="10">
        <f t="shared" si="10"/>
        <v>20037.0279875</v>
      </c>
      <c r="Q74" s="9"/>
      <c r="R74" s="10"/>
      <c r="S74" s="10">
        <f t="shared" si="11"/>
        <v>0</v>
      </c>
      <c r="T74" s="9"/>
      <c r="U74" s="10"/>
      <c r="V74" s="10"/>
      <c r="W74" s="9">
        <v>283</v>
      </c>
      <c r="X74" s="10">
        <v>57</v>
      </c>
    </row>
    <row r="75" spans="1:24" ht="13.5">
      <c r="A75" s="9">
        <v>291</v>
      </c>
      <c r="B75" s="9">
        <v>291</v>
      </c>
      <c r="C75" s="10">
        <v>390795</v>
      </c>
      <c r="D75" s="10">
        <f t="shared" si="6"/>
        <v>59026.328125</v>
      </c>
      <c r="E75" s="9">
        <v>291</v>
      </c>
      <c r="F75" s="10">
        <v>901736</v>
      </c>
      <c r="G75" s="10">
        <f t="shared" si="7"/>
        <v>238358.88266666664</v>
      </c>
      <c r="H75" s="9">
        <v>291</v>
      </c>
      <c r="I75" s="10">
        <v>1267627</v>
      </c>
      <c r="J75" s="10">
        <f t="shared" si="8"/>
        <v>220514.28020833334</v>
      </c>
      <c r="K75" s="9">
        <v>291</v>
      </c>
      <c r="L75" s="10">
        <v>1827756</v>
      </c>
      <c r="M75" s="10">
        <f t="shared" si="9"/>
        <v>267004.689</v>
      </c>
      <c r="N75" s="9">
        <v>291</v>
      </c>
      <c r="O75" s="10">
        <v>720314</v>
      </c>
      <c r="P75" s="10">
        <f t="shared" si="10"/>
        <v>59205.30883750001</v>
      </c>
      <c r="Q75" s="9">
        <v>291</v>
      </c>
      <c r="R75" s="10">
        <v>470948</v>
      </c>
      <c r="S75" s="10">
        <f t="shared" si="11"/>
        <v>38708.982175000005</v>
      </c>
      <c r="T75" s="9">
        <v>291</v>
      </c>
      <c r="U75" s="10">
        <v>316653</v>
      </c>
      <c r="V75" s="10">
        <v>1578584</v>
      </c>
      <c r="W75" s="9">
        <v>291</v>
      </c>
      <c r="X75" s="10">
        <v>561775</v>
      </c>
    </row>
    <row r="76" spans="1:24" ht="13.5">
      <c r="A76" s="9">
        <v>292</v>
      </c>
      <c r="B76" s="9">
        <v>292</v>
      </c>
      <c r="C76" s="10">
        <v>6248069</v>
      </c>
      <c r="D76" s="10">
        <f t="shared" si="6"/>
        <v>943718.7552083334</v>
      </c>
      <c r="E76" s="9">
        <v>292</v>
      </c>
      <c r="F76" s="10">
        <v>10394866</v>
      </c>
      <c r="G76" s="10">
        <f t="shared" si="7"/>
        <v>2747709.5793333333</v>
      </c>
      <c r="H76" s="9">
        <v>292</v>
      </c>
      <c r="I76" s="10">
        <v>13145038</v>
      </c>
      <c r="J76" s="10">
        <f t="shared" si="8"/>
        <v>2286688.902083333</v>
      </c>
      <c r="K76" s="9">
        <v>292</v>
      </c>
      <c r="L76" s="10">
        <v>12717449</v>
      </c>
      <c r="M76" s="10">
        <f t="shared" si="9"/>
        <v>1857807.341416667</v>
      </c>
      <c r="N76" s="9">
        <v>292</v>
      </c>
      <c r="O76" s="10">
        <v>5296027</v>
      </c>
      <c r="P76" s="10">
        <f t="shared" si="10"/>
        <v>435300.31923125003</v>
      </c>
      <c r="Q76" s="9">
        <v>292</v>
      </c>
      <c r="R76" s="10">
        <v>3151151</v>
      </c>
      <c r="S76" s="10">
        <f t="shared" si="11"/>
        <v>259004.91750625003</v>
      </c>
      <c r="T76" s="9">
        <v>292</v>
      </c>
      <c r="U76" s="10">
        <v>4963406</v>
      </c>
      <c r="V76" s="10">
        <v>27274526</v>
      </c>
      <c r="W76" s="9">
        <v>292</v>
      </c>
      <c r="X76" s="10">
        <v>4987531</v>
      </c>
    </row>
    <row r="77" spans="1:24" ht="13.5">
      <c r="A77" s="9">
        <v>321</v>
      </c>
      <c r="B77" s="9">
        <v>321</v>
      </c>
      <c r="C77" s="10">
        <v>9492444</v>
      </c>
      <c r="D77" s="10">
        <f t="shared" si="6"/>
        <v>1433754.5625</v>
      </c>
      <c r="E77" s="9">
        <v>321</v>
      </c>
      <c r="F77" s="10">
        <v>12680798</v>
      </c>
      <c r="G77" s="10">
        <f t="shared" si="7"/>
        <v>3351957.6046666666</v>
      </c>
      <c r="H77" s="9">
        <v>321</v>
      </c>
      <c r="I77" s="10">
        <v>13074757</v>
      </c>
      <c r="J77" s="10">
        <f t="shared" si="8"/>
        <v>2274462.9364583334</v>
      </c>
      <c r="K77" s="9">
        <v>321</v>
      </c>
      <c r="L77" s="10">
        <v>22792786</v>
      </c>
      <c r="M77" s="10">
        <f t="shared" si="9"/>
        <v>3329646.1548333336</v>
      </c>
      <c r="N77" s="9">
        <v>321</v>
      </c>
      <c r="O77" s="10">
        <v>11467811</v>
      </c>
      <c r="P77" s="10">
        <f t="shared" si="10"/>
        <v>942582.3903812501</v>
      </c>
      <c r="Q77" s="9">
        <v>321</v>
      </c>
      <c r="R77" s="10">
        <v>8983691</v>
      </c>
      <c r="S77" s="10">
        <f t="shared" si="11"/>
        <v>738403.25213125</v>
      </c>
      <c r="T77" s="9">
        <v>321</v>
      </c>
      <c r="U77" s="10">
        <v>5316835</v>
      </c>
      <c r="V77" s="10">
        <v>18460825</v>
      </c>
      <c r="W77" s="9">
        <v>321</v>
      </c>
      <c r="X77" s="10">
        <v>9863139</v>
      </c>
    </row>
    <row r="78" spans="1:24" ht="13.5">
      <c r="A78" s="9">
        <v>330</v>
      </c>
      <c r="B78" s="9">
        <v>330</v>
      </c>
      <c r="C78" s="10">
        <v>107796</v>
      </c>
      <c r="D78" s="10">
        <f t="shared" si="6"/>
        <v>16281.6875</v>
      </c>
      <c r="E78" s="9">
        <v>330</v>
      </c>
      <c r="F78" s="10">
        <v>560344</v>
      </c>
      <c r="G78" s="10">
        <f t="shared" si="7"/>
        <v>148117.59733333334</v>
      </c>
      <c r="H78" s="9">
        <v>330</v>
      </c>
      <c r="I78" s="10">
        <v>3848531</v>
      </c>
      <c r="J78" s="10">
        <f t="shared" si="8"/>
        <v>669484.0385416667</v>
      </c>
      <c r="K78" s="9"/>
      <c r="L78" s="10"/>
      <c r="M78" s="10">
        <f t="shared" si="9"/>
        <v>0</v>
      </c>
      <c r="N78" s="9"/>
      <c r="O78" s="10"/>
      <c r="P78" s="10">
        <f t="shared" si="10"/>
        <v>0</v>
      </c>
      <c r="Q78" s="9"/>
      <c r="R78" s="10"/>
      <c r="S78" s="10">
        <f t="shared" si="11"/>
        <v>0</v>
      </c>
      <c r="T78" s="9"/>
      <c r="U78" s="10"/>
      <c r="V78" s="10"/>
      <c r="W78" s="9"/>
      <c r="X78" s="10"/>
    </row>
    <row r="79" spans="1:24" ht="13.5">
      <c r="A79" s="9">
        <v>332</v>
      </c>
      <c r="B79" s="9">
        <v>332</v>
      </c>
      <c r="C79" s="10">
        <v>27417641</v>
      </c>
      <c r="D79" s="10">
        <f t="shared" si="6"/>
        <v>4141206.1927083335</v>
      </c>
      <c r="E79" s="9">
        <v>332</v>
      </c>
      <c r="F79" s="10">
        <v>31448940</v>
      </c>
      <c r="G79" s="10">
        <f t="shared" si="7"/>
        <v>8313003.14</v>
      </c>
      <c r="H79" s="9">
        <v>332</v>
      </c>
      <c r="I79" s="10">
        <v>65619183</v>
      </c>
      <c r="J79" s="10">
        <f t="shared" si="8"/>
        <v>11415003.709375</v>
      </c>
      <c r="K79" s="9">
        <v>332</v>
      </c>
      <c r="L79" s="10">
        <v>83518170</v>
      </c>
      <c r="M79" s="10">
        <f t="shared" si="9"/>
        <v>12200612.6675</v>
      </c>
      <c r="N79" s="9">
        <v>332</v>
      </c>
      <c r="O79" s="10">
        <v>65355982</v>
      </c>
      <c r="P79" s="10">
        <f t="shared" si="10"/>
        <v>5371853.2455125</v>
      </c>
      <c r="Q79" s="9">
        <v>332</v>
      </c>
      <c r="R79" s="10">
        <v>30014975</v>
      </c>
      <c r="S79" s="10">
        <f t="shared" si="11"/>
        <v>2467043.3514062506</v>
      </c>
      <c r="T79" s="9">
        <v>232</v>
      </c>
      <c r="U79" s="10">
        <v>3169509</v>
      </c>
      <c r="V79" s="10">
        <v>7001195</v>
      </c>
      <c r="W79" s="9">
        <v>332</v>
      </c>
      <c r="X79" s="10">
        <v>135915406</v>
      </c>
    </row>
    <row r="80" spans="1:24" ht="13.5">
      <c r="A80" s="9">
        <v>400</v>
      </c>
      <c r="B80" s="9"/>
      <c r="C80" s="10"/>
      <c r="D80" s="10">
        <f t="shared" si="6"/>
        <v>0</v>
      </c>
      <c r="E80" s="9"/>
      <c r="F80" s="10"/>
      <c r="G80" s="10">
        <f t="shared" si="7"/>
        <v>0</v>
      </c>
      <c r="H80" s="9"/>
      <c r="I80" s="10"/>
      <c r="J80" s="10">
        <f t="shared" si="8"/>
        <v>0</v>
      </c>
      <c r="K80" s="9"/>
      <c r="L80" s="10"/>
      <c r="M80" s="10">
        <f t="shared" si="9"/>
        <v>0</v>
      </c>
      <c r="N80" s="9">
        <v>400</v>
      </c>
      <c r="O80" s="10">
        <v>15414</v>
      </c>
      <c r="P80" s="10">
        <f t="shared" si="10"/>
        <v>1266.9344625</v>
      </c>
      <c r="Q80" s="9"/>
      <c r="R80" s="10"/>
      <c r="S80" s="10">
        <f t="shared" si="11"/>
        <v>0</v>
      </c>
      <c r="T80" s="9">
        <v>400</v>
      </c>
      <c r="U80" s="10">
        <v>133487</v>
      </c>
      <c r="V80" s="10">
        <v>251121</v>
      </c>
      <c r="W80" s="9"/>
      <c r="X80" s="10"/>
    </row>
    <row r="81" spans="1:24" ht="13.5">
      <c r="A81" s="9">
        <v>411</v>
      </c>
      <c r="B81" s="9"/>
      <c r="C81" s="10"/>
      <c r="D81" s="10">
        <f t="shared" si="6"/>
        <v>0</v>
      </c>
      <c r="E81" s="9"/>
      <c r="F81" s="10"/>
      <c r="G81" s="10">
        <f t="shared" si="7"/>
        <v>0</v>
      </c>
      <c r="H81" s="9"/>
      <c r="I81" s="10"/>
      <c r="J81" s="10">
        <f t="shared" si="8"/>
        <v>0</v>
      </c>
      <c r="K81" s="9"/>
      <c r="L81" s="10"/>
      <c r="M81" s="10">
        <f t="shared" si="9"/>
        <v>0</v>
      </c>
      <c r="N81" s="9">
        <v>411</v>
      </c>
      <c r="O81" s="10">
        <v>553842</v>
      </c>
      <c r="P81" s="10">
        <f t="shared" si="10"/>
        <v>45522.350887500004</v>
      </c>
      <c r="Q81" s="9">
        <v>411</v>
      </c>
      <c r="R81" s="10">
        <v>1068052</v>
      </c>
      <c r="S81" s="10">
        <f t="shared" si="11"/>
        <v>87787.199075</v>
      </c>
      <c r="T81" s="9">
        <v>411</v>
      </c>
      <c r="U81" s="10">
        <v>1308135</v>
      </c>
      <c r="V81" s="10">
        <v>1155193</v>
      </c>
      <c r="W81" s="9">
        <v>411</v>
      </c>
      <c r="X81" s="10">
        <v>1559752</v>
      </c>
    </row>
    <row r="82" spans="1:24" ht="13.5">
      <c r="A82" s="9">
        <v>420</v>
      </c>
      <c r="B82" s="9"/>
      <c r="C82" s="10"/>
      <c r="D82" s="10">
        <f t="shared" si="6"/>
        <v>0</v>
      </c>
      <c r="E82" s="9"/>
      <c r="F82" s="10"/>
      <c r="G82" s="10">
        <f t="shared" si="7"/>
        <v>0</v>
      </c>
      <c r="H82" s="9"/>
      <c r="I82" s="10"/>
      <c r="J82" s="10">
        <f t="shared" si="8"/>
        <v>0</v>
      </c>
      <c r="K82" s="9"/>
      <c r="L82" s="10"/>
      <c r="M82" s="10">
        <f t="shared" si="9"/>
        <v>0</v>
      </c>
      <c r="N82" s="9">
        <v>420</v>
      </c>
      <c r="O82" s="10">
        <v>43948</v>
      </c>
      <c r="P82" s="10">
        <f t="shared" si="10"/>
        <v>3612.2509250000003</v>
      </c>
      <c r="Q82" s="9"/>
      <c r="R82" s="10"/>
      <c r="S82" s="10">
        <f t="shared" si="11"/>
        <v>0</v>
      </c>
      <c r="T82" s="9"/>
      <c r="U82" s="10"/>
      <c r="V82" s="10"/>
      <c r="W82" s="9">
        <v>420</v>
      </c>
      <c r="X82" s="10">
        <v>107484</v>
      </c>
    </row>
    <row r="83" spans="1:24" ht="13.5">
      <c r="A83" s="9">
        <v>421</v>
      </c>
      <c r="B83" s="9"/>
      <c r="C83" s="10"/>
      <c r="D83" s="10">
        <f t="shared" si="6"/>
        <v>0</v>
      </c>
      <c r="E83" s="9">
        <v>422</v>
      </c>
      <c r="F83" s="10">
        <v>696047</v>
      </c>
      <c r="G83" s="10">
        <f t="shared" si="7"/>
        <v>183988.42366666667</v>
      </c>
      <c r="H83" s="9">
        <v>422</v>
      </c>
      <c r="I83" s="10">
        <v>1584198</v>
      </c>
      <c r="J83" s="10">
        <f t="shared" si="8"/>
        <v>275584.44375</v>
      </c>
      <c r="K83" s="9">
        <v>421</v>
      </c>
      <c r="L83" s="10">
        <v>24599</v>
      </c>
      <c r="M83" s="10">
        <f t="shared" si="9"/>
        <v>3593.503916666667</v>
      </c>
      <c r="N83" s="9">
        <v>421</v>
      </c>
      <c r="O83" s="10">
        <v>71308</v>
      </c>
      <c r="P83" s="10">
        <f t="shared" si="10"/>
        <v>5861.071925</v>
      </c>
      <c r="Q83" s="9"/>
      <c r="R83" s="10"/>
      <c r="S83" s="10">
        <f t="shared" si="11"/>
        <v>0</v>
      </c>
      <c r="T83" s="9"/>
      <c r="U83" s="10"/>
      <c r="V83" s="10"/>
      <c r="W83" s="9">
        <v>421</v>
      </c>
      <c r="X83" s="10">
        <v>-94</v>
      </c>
    </row>
    <row r="84" spans="1:24" ht="13.5">
      <c r="A84" s="9">
        <v>422</v>
      </c>
      <c r="B84" s="9"/>
      <c r="C84" s="10"/>
      <c r="D84" s="10">
        <f t="shared" si="6"/>
        <v>0</v>
      </c>
      <c r="E84" s="9"/>
      <c r="F84" s="10"/>
      <c r="G84" s="10">
        <f t="shared" si="7"/>
        <v>0</v>
      </c>
      <c r="H84" s="9"/>
      <c r="I84" s="10"/>
      <c r="J84" s="10">
        <f t="shared" si="8"/>
        <v>0</v>
      </c>
      <c r="K84" s="9">
        <v>422</v>
      </c>
      <c r="L84" s="10">
        <v>3374480</v>
      </c>
      <c r="M84" s="10">
        <f t="shared" si="9"/>
        <v>492955.28666666674</v>
      </c>
      <c r="N84" s="9">
        <v>422</v>
      </c>
      <c r="O84" s="10">
        <v>7670817</v>
      </c>
      <c r="P84" s="10">
        <f t="shared" si="10"/>
        <v>630493.21479375</v>
      </c>
      <c r="Q84" s="9">
        <v>422</v>
      </c>
      <c r="R84" s="10">
        <v>2632681</v>
      </c>
      <c r="S84" s="10">
        <f t="shared" si="11"/>
        <v>216389.92394375</v>
      </c>
      <c r="T84" s="9">
        <v>422</v>
      </c>
      <c r="U84" s="10">
        <v>400221</v>
      </c>
      <c r="V84" s="10">
        <v>49510357</v>
      </c>
      <c r="W84" s="9">
        <v>422</v>
      </c>
      <c r="X84" s="10">
        <v>2213791</v>
      </c>
    </row>
    <row r="85" spans="1:24" ht="13.5">
      <c r="A85" s="9">
        <v>431</v>
      </c>
      <c r="B85" s="9">
        <v>431</v>
      </c>
      <c r="C85" s="10">
        <v>1931795</v>
      </c>
      <c r="D85" s="10">
        <f t="shared" si="6"/>
        <v>291781.5364583333</v>
      </c>
      <c r="E85" s="9">
        <v>431</v>
      </c>
      <c r="F85" s="10">
        <v>238692</v>
      </c>
      <c r="G85" s="10">
        <f t="shared" si="7"/>
        <v>63094.25199999999</v>
      </c>
      <c r="H85" s="9">
        <v>431</v>
      </c>
      <c r="I85" s="10">
        <v>10636</v>
      </c>
      <c r="J85" s="10">
        <f t="shared" si="8"/>
        <v>1850.2208333333333</v>
      </c>
      <c r="K85" s="9">
        <v>431</v>
      </c>
      <c r="L85" s="10">
        <v>426893</v>
      </c>
      <c r="M85" s="10">
        <f t="shared" si="9"/>
        <v>62361.95241666667</v>
      </c>
      <c r="N85" s="9">
        <v>431</v>
      </c>
      <c r="O85" s="10">
        <v>223611</v>
      </c>
      <c r="P85" s="10">
        <f t="shared" si="10"/>
        <v>18379.42663125</v>
      </c>
      <c r="Q85" s="9">
        <v>431</v>
      </c>
      <c r="R85" s="10">
        <v>131850</v>
      </c>
      <c r="S85" s="10">
        <f t="shared" si="11"/>
        <v>10837.245937500002</v>
      </c>
      <c r="T85" s="9">
        <v>431</v>
      </c>
      <c r="U85" s="10">
        <v>25728</v>
      </c>
      <c r="V85" s="10">
        <v>15516</v>
      </c>
      <c r="W85" s="9">
        <v>431</v>
      </c>
      <c r="X85" s="10">
        <v>1437667</v>
      </c>
    </row>
    <row r="86" spans="1:24" ht="13.5">
      <c r="A86" s="9">
        <v>436</v>
      </c>
      <c r="B86" s="9"/>
      <c r="C86" s="10"/>
      <c r="D86" s="10">
        <f t="shared" si="6"/>
        <v>0</v>
      </c>
      <c r="E86" s="9"/>
      <c r="F86" s="10"/>
      <c r="G86" s="10">
        <f t="shared" si="7"/>
        <v>0</v>
      </c>
      <c r="H86" s="9"/>
      <c r="I86" s="10"/>
      <c r="J86" s="10">
        <f t="shared" si="8"/>
        <v>0</v>
      </c>
      <c r="K86" s="9"/>
      <c r="L86" s="10"/>
      <c r="M86" s="10">
        <f t="shared" si="9"/>
        <v>0</v>
      </c>
      <c r="N86" s="9">
        <v>436</v>
      </c>
      <c r="O86" s="10">
        <v>330082</v>
      </c>
      <c r="P86" s="10">
        <f t="shared" si="10"/>
        <v>27130.677387500004</v>
      </c>
      <c r="Q86" s="9">
        <v>436</v>
      </c>
      <c r="R86" s="10">
        <v>122645</v>
      </c>
      <c r="S86" s="10">
        <f t="shared" si="11"/>
        <v>10080.65246875</v>
      </c>
      <c r="T86" s="9">
        <v>436</v>
      </c>
      <c r="U86" s="10">
        <v>188584</v>
      </c>
      <c r="V86" s="10">
        <v>426428</v>
      </c>
      <c r="W86" s="9">
        <v>500</v>
      </c>
      <c r="X86" s="10">
        <v>19217160</v>
      </c>
    </row>
    <row r="87" spans="1:24" ht="13.5">
      <c r="A87" s="9">
        <v>500</v>
      </c>
      <c r="B87" s="9">
        <v>500</v>
      </c>
      <c r="C87" s="11">
        <v>486272</v>
      </c>
      <c r="D87" s="10">
        <f t="shared" si="6"/>
        <v>73447.33333333333</v>
      </c>
      <c r="E87" s="9">
        <v>500</v>
      </c>
      <c r="F87" s="10">
        <v>1200159</v>
      </c>
      <c r="G87" s="10">
        <f t="shared" si="7"/>
        <v>317242.029</v>
      </c>
      <c r="H87" s="9">
        <v>500</v>
      </c>
      <c r="I87" s="10">
        <v>3231902</v>
      </c>
      <c r="J87" s="10">
        <f t="shared" si="8"/>
        <v>562216.2854166667</v>
      </c>
      <c r="K87" s="9"/>
      <c r="L87" s="10"/>
      <c r="M87" s="10">
        <f t="shared" si="9"/>
        <v>0</v>
      </c>
      <c r="N87" s="9">
        <v>500</v>
      </c>
      <c r="O87" s="10">
        <v>2694788</v>
      </c>
      <c r="P87" s="10">
        <f t="shared" si="10"/>
        <v>221494.731175</v>
      </c>
      <c r="Q87" s="9">
        <v>500</v>
      </c>
      <c r="R87" s="10">
        <v>5343465</v>
      </c>
      <c r="S87" s="10">
        <f t="shared" si="11"/>
        <v>439199.42634375003</v>
      </c>
      <c r="T87" s="9">
        <v>500</v>
      </c>
      <c r="U87" s="10">
        <v>17341262</v>
      </c>
      <c r="V87" s="10">
        <v>37578883</v>
      </c>
      <c r="W87" s="9"/>
      <c r="X87" s="10"/>
    </row>
    <row r="88" spans="1:24" ht="13.5">
      <c r="A88" s="9">
        <v>512</v>
      </c>
      <c r="B88" s="9">
        <v>512</v>
      </c>
      <c r="C88" s="11">
        <v>135891</v>
      </c>
      <c r="D88" s="10">
        <f t="shared" si="6"/>
        <v>20525.203125</v>
      </c>
      <c r="E88" s="9">
        <v>512</v>
      </c>
      <c r="F88" s="10" t="s">
        <v>2</v>
      </c>
      <c r="G88" s="10" t="e">
        <f t="shared" si="7"/>
        <v>#VALUE!</v>
      </c>
      <c r="H88" s="9">
        <v>512</v>
      </c>
      <c r="I88" s="10">
        <v>161569</v>
      </c>
      <c r="J88" s="10">
        <f t="shared" si="8"/>
        <v>28106.273958333335</v>
      </c>
      <c r="K88" s="9">
        <v>512</v>
      </c>
      <c r="L88" s="10">
        <v>929722</v>
      </c>
      <c r="M88" s="10">
        <f t="shared" si="9"/>
        <v>135816.88883333333</v>
      </c>
      <c r="N88" s="9">
        <v>512</v>
      </c>
      <c r="O88" s="10">
        <v>819039</v>
      </c>
      <c r="P88" s="10">
        <f t="shared" si="10"/>
        <v>67319.88680625001</v>
      </c>
      <c r="Q88" s="9">
        <v>512</v>
      </c>
      <c r="R88" s="10">
        <v>159118</v>
      </c>
      <c r="S88" s="10">
        <f t="shared" si="11"/>
        <v>13078.5051125</v>
      </c>
      <c r="T88" s="9">
        <v>512</v>
      </c>
      <c r="U88" s="10">
        <v>14</v>
      </c>
      <c r="V88" s="10">
        <v>7297</v>
      </c>
      <c r="W88" s="9">
        <v>512</v>
      </c>
      <c r="X88" s="10">
        <v>14620350</v>
      </c>
    </row>
    <row r="89" spans="1:24" ht="13.5">
      <c r="A89" s="9">
        <v>513</v>
      </c>
      <c r="B89" s="9">
        <v>513</v>
      </c>
      <c r="C89" s="10">
        <v>129321</v>
      </c>
      <c r="D89" s="10">
        <f t="shared" si="6"/>
        <v>19532.859375</v>
      </c>
      <c r="E89" s="9">
        <v>513</v>
      </c>
      <c r="F89" s="10">
        <v>30443</v>
      </c>
      <c r="G89" s="10">
        <f t="shared" si="7"/>
        <v>8047.099666666666</v>
      </c>
      <c r="H89" s="9">
        <v>513</v>
      </c>
      <c r="I89" s="10">
        <v>140120</v>
      </c>
      <c r="J89" s="10">
        <f t="shared" si="8"/>
        <v>24375.041666666668</v>
      </c>
      <c r="K89" s="9">
        <v>513</v>
      </c>
      <c r="L89" s="10">
        <v>3450570</v>
      </c>
      <c r="M89" s="10">
        <f t="shared" si="9"/>
        <v>504070.7675</v>
      </c>
      <c r="N89" s="9">
        <v>513</v>
      </c>
      <c r="O89" s="10">
        <v>4183503</v>
      </c>
      <c r="P89" s="10">
        <f t="shared" si="10"/>
        <v>343857.7997062501</v>
      </c>
      <c r="Q89" s="9">
        <v>513</v>
      </c>
      <c r="R89" s="10">
        <v>1402243</v>
      </c>
      <c r="S89" s="10">
        <f t="shared" si="11"/>
        <v>115255.61058125</v>
      </c>
      <c r="T89" s="9">
        <v>513</v>
      </c>
      <c r="U89" s="10">
        <v>3110594</v>
      </c>
      <c r="V89" s="10">
        <v>5509464</v>
      </c>
      <c r="W89" s="9">
        <v>513</v>
      </c>
      <c r="X89" s="10">
        <v>7981742</v>
      </c>
    </row>
    <row r="90" spans="1:24" ht="13.5">
      <c r="A90" s="9">
        <v>514</v>
      </c>
      <c r="B90" s="9">
        <v>514</v>
      </c>
      <c r="C90" s="11">
        <v>1127810</v>
      </c>
      <c r="D90" s="10">
        <f t="shared" si="6"/>
        <v>170346.30208333334</v>
      </c>
      <c r="E90" s="9">
        <v>514</v>
      </c>
      <c r="F90" s="10">
        <v>1613493</v>
      </c>
      <c r="G90" s="10">
        <f t="shared" si="7"/>
        <v>426499.983</v>
      </c>
      <c r="H90" s="9">
        <v>514</v>
      </c>
      <c r="I90" s="10">
        <v>3274566</v>
      </c>
      <c r="J90" s="10">
        <f t="shared" si="8"/>
        <v>569638.04375</v>
      </c>
      <c r="K90" s="9">
        <v>514</v>
      </c>
      <c r="L90" s="10">
        <v>6200705</v>
      </c>
      <c r="M90" s="10">
        <f t="shared" si="9"/>
        <v>905819.6554166668</v>
      </c>
      <c r="N90" s="9">
        <v>514</v>
      </c>
      <c r="O90" s="10">
        <v>5560674</v>
      </c>
      <c r="P90" s="10">
        <f t="shared" si="10"/>
        <v>457052.64858750004</v>
      </c>
      <c r="Q90" s="9">
        <v>514</v>
      </c>
      <c r="R90" s="10">
        <v>3168914</v>
      </c>
      <c r="S90" s="10">
        <f t="shared" si="11"/>
        <v>260464.9250875</v>
      </c>
      <c r="T90" s="9">
        <v>514</v>
      </c>
      <c r="U90" s="10">
        <v>1839347</v>
      </c>
      <c r="V90" s="10">
        <v>4341726</v>
      </c>
      <c r="W90" s="9">
        <v>514</v>
      </c>
      <c r="X90" s="10">
        <v>16904274</v>
      </c>
    </row>
    <row r="91" spans="1:24" ht="13.5">
      <c r="A91" s="9">
        <v>521</v>
      </c>
      <c r="B91" s="9"/>
      <c r="C91" s="11"/>
      <c r="D91" s="10">
        <f t="shared" si="6"/>
        <v>0</v>
      </c>
      <c r="E91" s="9"/>
      <c r="F91" s="10"/>
      <c r="G91" s="10">
        <f t="shared" si="7"/>
        <v>0</v>
      </c>
      <c r="H91" s="9"/>
      <c r="I91" s="10"/>
      <c r="J91" s="10">
        <f t="shared" si="8"/>
        <v>0</v>
      </c>
      <c r="K91" s="9">
        <v>521</v>
      </c>
      <c r="L91" s="10">
        <v>51450</v>
      </c>
      <c r="M91" s="10">
        <f t="shared" si="9"/>
        <v>7515.987500000001</v>
      </c>
      <c r="N91" s="9">
        <v>521</v>
      </c>
      <c r="O91" s="10">
        <v>52691</v>
      </c>
      <c r="P91" s="10">
        <f t="shared" si="10"/>
        <v>4330.87088125</v>
      </c>
      <c r="Q91" s="9"/>
      <c r="R91" s="10"/>
      <c r="S91" s="10">
        <f t="shared" si="11"/>
        <v>0</v>
      </c>
      <c r="T91" s="9"/>
      <c r="U91" s="10"/>
      <c r="V91" s="10"/>
      <c r="W91" s="9">
        <v>521</v>
      </c>
      <c r="X91" s="10">
        <v>167275</v>
      </c>
    </row>
    <row r="92" spans="1:24" ht="13.5">
      <c r="A92" s="9">
        <v>531</v>
      </c>
      <c r="B92" s="9"/>
      <c r="C92" s="11"/>
      <c r="D92" s="10">
        <f t="shared" si="6"/>
        <v>0</v>
      </c>
      <c r="E92" s="9"/>
      <c r="F92" s="10"/>
      <c r="G92" s="10">
        <f t="shared" si="7"/>
        <v>0</v>
      </c>
      <c r="H92" s="9"/>
      <c r="I92" s="10"/>
      <c r="J92" s="10">
        <f t="shared" si="8"/>
        <v>0</v>
      </c>
      <c r="K92" s="9"/>
      <c r="L92" s="10"/>
      <c r="M92" s="10">
        <f t="shared" si="9"/>
        <v>0</v>
      </c>
      <c r="N92" s="9"/>
      <c r="O92" s="10"/>
      <c r="P92" s="10">
        <f t="shared" si="10"/>
        <v>0</v>
      </c>
      <c r="Q92" s="9"/>
      <c r="R92" s="10"/>
      <c r="S92" s="10">
        <f t="shared" si="11"/>
        <v>0</v>
      </c>
      <c r="T92" s="9"/>
      <c r="U92" s="10"/>
      <c r="V92" s="10"/>
      <c r="W92" s="9"/>
      <c r="X92" s="10"/>
    </row>
    <row r="93" spans="1:24" ht="13.5">
      <c r="A93" s="9">
        <v>530</v>
      </c>
      <c r="B93" s="9"/>
      <c r="C93" s="11"/>
      <c r="D93" s="10">
        <f t="shared" si="6"/>
        <v>0</v>
      </c>
      <c r="E93" s="9"/>
      <c r="F93" s="10"/>
      <c r="G93" s="10">
        <f t="shared" si="7"/>
        <v>0</v>
      </c>
      <c r="H93" s="9"/>
      <c r="I93" s="10"/>
      <c r="J93" s="10">
        <f t="shared" si="8"/>
        <v>0</v>
      </c>
      <c r="K93" s="9">
        <v>530</v>
      </c>
      <c r="L93" s="10">
        <v>556021</v>
      </c>
      <c r="M93" s="10">
        <f t="shared" si="9"/>
        <v>81225.40108333335</v>
      </c>
      <c r="N93" s="9"/>
      <c r="O93" s="10"/>
      <c r="P93" s="10">
        <f t="shared" si="10"/>
        <v>0</v>
      </c>
      <c r="Q93" s="9">
        <v>530</v>
      </c>
      <c r="R93" s="10">
        <v>80801</v>
      </c>
      <c r="S93" s="10">
        <f t="shared" si="11"/>
        <v>6641.337193750001</v>
      </c>
      <c r="T93" s="9">
        <v>530</v>
      </c>
      <c r="U93" s="10">
        <v>1323041</v>
      </c>
      <c r="V93" s="10">
        <v>874646</v>
      </c>
      <c r="W93" s="9"/>
      <c r="X93" s="10"/>
    </row>
    <row r="94" spans="1:24" ht="13.5">
      <c r="A94" s="9">
        <v>531</v>
      </c>
      <c r="B94" s="9">
        <v>531</v>
      </c>
      <c r="C94" s="10">
        <v>17511075</v>
      </c>
      <c r="D94" s="10">
        <f t="shared" si="6"/>
        <v>2644901.953125</v>
      </c>
      <c r="E94" s="9">
        <v>531</v>
      </c>
      <c r="F94" s="10">
        <v>3500706</v>
      </c>
      <c r="G94" s="10">
        <f t="shared" si="7"/>
        <v>925353.286</v>
      </c>
      <c r="H94" s="9">
        <v>531</v>
      </c>
      <c r="I94" s="10">
        <v>24950445</v>
      </c>
      <c r="J94" s="10">
        <f t="shared" si="8"/>
        <v>4340337.828125</v>
      </c>
      <c r="K94" s="9">
        <v>531</v>
      </c>
      <c r="L94" s="10">
        <v>20737553</v>
      </c>
      <c r="M94" s="10">
        <f t="shared" si="9"/>
        <v>3029410.867416667</v>
      </c>
      <c r="N94" s="9">
        <v>531</v>
      </c>
      <c r="O94" s="10">
        <v>11541532</v>
      </c>
      <c r="P94" s="10">
        <f t="shared" si="10"/>
        <v>948641.7958250002</v>
      </c>
      <c r="Q94" s="9">
        <v>531</v>
      </c>
      <c r="R94" s="10">
        <v>12980276</v>
      </c>
      <c r="S94" s="10">
        <f t="shared" si="11"/>
        <v>1066897.5604750002</v>
      </c>
      <c r="T94" s="9">
        <v>531</v>
      </c>
      <c r="U94" s="10">
        <v>22332347</v>
      </c>
      <c r="V94" s="10">
        <v>95144101</v>
      </c>
      <c r="W94" s="9">
        <v>531</v>
      </c>
      <c r="X94" s="10">
        <v>26980185</v>
      </c>
    </row>
    <row r="95" spans="1:24" ht="13.5">
      <c r="A95" s="9">
        <v>532</v>
      </c>
      <c r="B95" s="9"/>
      <c r="C95" s="10"/>
      <c r="D95" s="10">
        <f t="shared" si="6"/>
        <v>0</v>
      </c>
      <c r="E95" s="9"/>
      <c r="F95" s="10"/>
      <c r="G95" s="10">
        <f t="shared" si="7"/>
        <v>0</v>
      </c>
      <c r="H95" s="9"/>
      <c r="I95" s="10"/>
      <c r="J95" s="10">
        <f t="shared" si="8"/>
        <v>0</v>
      </c>
      <c r="K95" s="9">
        <v>532</v>
      </c>
      <c r="L95" s="10">
        <v>261372</v>
      </c>
      <c r="M95" s="10">
        <f t="shared" si="9"/>
        <v>38182.093</v>
      </c>
      <c r="N95" s="9">
        <v>532</v>
      </c>
      <c r="O95" s="10">
        <v>856026</v>
      </c>
      <c r="P95" s="10">
        <f t="shared" si="10"/>
        <v>70359.9870375</v>
      </c>
      <c r="Q95" s="9">
        <v>532</v>
      </c>
      <c r="R95" s="10">
        <v>10194</v>
      </c>
      <c r="S95" s="10">
        <f t="shared" si="11"/>
        <v>837.8830875000001</v>
      </c>
      <c r="T95" s="9">
        <v>532</v>
      </c>
      <c r="U95" s="10">
        <v>0</v>
      </c>
      <c r="V95" s="10">
        <v>12336</v>
      </c>
      <c r="W95" s="9">
        <v>532</v>
      </c>
      <c r="X95" s="10">
        <v>8609</v>
      </c>
    </row>
    <row r="96" spans="1:24" ht="13.5">
      <c r="A96" s="9">
        <v>533</v>
      </c>
      <c r="B96" s="9">
        <v>533</v>
      </c>
      <c r="C96" s="10">
        <v>193442</v>
      </c>
      <c r="D96" s="10">
        <f t="shared" si="6"/>
        <v>29217.802083333332</v>
      </c>
      <c r="E96" s="9">
        <v>533</v>
      </c>
      <c r="F96" s="10">
        <v>88883</v>
      </c>
      <c r="G96" s="10">
        <f t="shared" si="7"/>
        <v>23494.739666666665</v>
      </c>
      <c r="H96" s="9">
        <v>533</v>
      </c>
      <c r="I96" s="10">
        <v>319255</v>
      </c>
      <c r="J96" s="10">
        <f t="shared" si="8"/>
        <v>55537.067708333336</v>
      </c>
      <c r="K96" s="9">
        <v>533</v>
      </c>
      <c r="L96" s="10">
        <v>7022060</v>
      </c>
      <c r="M96" s="10">
        <f t="shared" si="9"/>
        <v>1025805.9316666668</v>
      </c>
      <c r="N96" s="9">
        <v>533</v>
      </c>
      <c r="O96" s="10">
        <v>2257129</v>
      </c>
      <c r="P96" s="10">
        <f t="shared" si="10"/>
        <v>185521.89674375003</v>
      </c>
      <c r="Q96" s="9">
        <v>533</v>
      </c>
      <c r="R96" s="10">
        <v>92459</v>
      </c>
      <c r="S96" s="10">
        <f t="shared" si="11"/>
        <v>7599.55193125</v>
      </c>
      <c r="T96" s="9">
        <v>533</v>
      </c>
      <c r="U96" s="10">
        <v>376122</v>
      </c>
      <c r="V96" s="10">
        <v>138983</v>
      </c>
      <c r="W96" s="9">
        <v>533</v>
      </c>
      <c r="X96" s="10">
        <v>14</v>
      </c>
    </row>
    <row r="97" spans="1:24" ht="13.5">
      <c r="A97" s="9">
        <v>541</v>
      </c>
      <c r="B97" s="9">
        <v>541</v>
      </c>
      <c r="C97" s="10">
        <v>45049104</v>
      </c>
      <c r="D97" s="10">
        <f t="shared" si="6"/>
        <v>6804291.75</v>
      </c>
      <c r="E97" s="9">
        <v>541</v>
      </c>
      <c r="F97" s="10">
        <v>5645586</v>
      </c>
      <c r="G97" s="10">
        <f t="shared" si="7"/>
        <v>1492316.5659999999</v>
      </c>
      <c r="H97" s="9">
        <v>541</v>
      </c>
      <c r="I97" s="10">
        <v>8156888</v>
      </c>
      <c r="J97" s="10">
        <f t="shared" si="8"/>
        <v>1418958.6416666666</v>
      </c>
      <c r="K97" s="9">
        <v>541</v>
      </c>
      <c r="L97" s="10">
        <v>11820816</v>
      </c>
      <c r="M97" s="10">
        <f t="shared" si="9"/>
        <v>1726824.2040000001</v>
      </c>
      <c r="N97" s="9">
        <v>541</v>
      </c>
      <c r="O97" s="10">
        <v>7064109</v>
      </c>
      <c r="P97" s="10">
        <f t="shared" si="10"/>
        <v>580625.6091187501</v>
      </c>
      <c r="Q97" s="9">
        <v>541</v>
      </c>
      <c r="R97" s="10">
        <v>7176690</v>
      </c>
      <c r="S97" s="10">
        <f t="shared" si="11"/>
        <v>589879.0636875</v>
      </c>
      <c r="T97" s="9">
        <v>541</v>
      </c>
      <c r="U97" s="10">
        <v>19378782</v>
      </c>
      <c r="V97" s="10">
        <v>87810278</v>
      </c>
      <c r="W97" s="9">
        <v>541</v>
      </c>
      <c r="X97" s="10">
        <v>8946167</v>
      </c>
    </row>
    <row r="98" spans="1:24" ht="13.5">
      <c r="A98" s="9">
        <v>551</v>
      </c>
      <c r="B98" s="9"/>
      <c r="C98" s="10"/>
      <c r="D98" s="10">
        <f t="shared" si="6"/>
        <v>0</v>
      </c>
      <c r="E98" s="9"/>
      <c r="F98" s="10"/>
      <c r="G98" s="10">
        <f t="shared" si="7"/>
        <v>0</v>
      </c>
      <c r="H98" s="9"/>
      <c r="I98" s="10"/>
      <c r="J98" s="10">
        <f t="shared" si="8"/>
        <v>0</v>
      </c>
      <c r="K98" s="9">
        <v>551</v>
      </c>
      <c r="L98" s="10">
        <v>408610</v>
      </c>
      <c r="M98" s="10">
        <f t="shared" si="9"/>
        <v>59691.11083333334</v>
      </c>
      <c r="N98" s="9">
        <v>551</v>
      </c>
      <c r="O98" s="10">
        <v>1093233</v>
      </c>
      <c r="P98" s="10">
        <f t="shared" si="10"/>
        <v>89856.91989375</v>
      </c>
      <c r="Q98" s="9">
        <v>551</v>
      </c>
      <c r="R98" s="10">
        <v>466814</v>
      </c>
      <c r="S98" s="10">
        <f t="shared" si="11"/>
        <v>38369.1932125</v>
      </c>
      <c r="T98" s="9">
        <v>551</v>
      </c>
      <c r="U98" s="10">
        <v>1706527</v>
      </c>
      <c r="V98" s="10">
        <v>4077846</v>
      </c>
      <c r="W98" s="9">
        <v>551</v>
      </c>
      <c r="X98" s="10">
        <v>3297294</v>
      </c>
    </row>
    <row r="99" spans="1:24" ht="13.5">
      <c r="A99" s="9">
        <v>553</v>
      </c>
      <c r="B99" s="9">
        <v>553</v>
      </c>
      <c r="C99" s="11">
        <v>446354</v>
      </c>
      <c r="D99" s="10">
        <f t="shared" si="6"/>
        <v>67418.05208333333</v>
      </c>
      <c r="E99" s="9">
        <v>553</v>
      </c>
      <c r="F99" s="10">
        <v>1111795</v>
      </c>
      <c r="G99" s="10">
        <f t="shared" si="7"/>
        <v>293884.47833333333</v>
      </c>
      <c r="H99" s="9">
        <v>553</v>
      </c>
      <c r="I99" s="10">
        <v>2766919</v>
      </c>
      <c r="J99" s="10">
        <f t="shared" si="8"/>
        <v>481328.61770833336</v>
      </c>
      <c r="K99" s="9">
        <v>553</v>
      </c>
      <c r="L99" s="10">
        <v>4468256</v>
      </c>
      <c r="M99" s="10">
        <f t="shared" si="9"/>
        <v>652737.7306666668</v>
      </c>
      <c r="N99" s="9">
        <v>553</v>
      </c>
      <c r="O99" s="10">
        <v>1020297</v>
      </c>
      <c r="P99" s="10">
        <f t="shared" si="10"/>
        <v>83862.03654375</v>
      </c>
      <c r="Q99" s="9">
        <v>553</v>
      </c>
      <c r="R99" s="10">
        <v>639608</v>
      </c>
      <c r="S99" s="10">
        <f t="shared" si="11"/>
        <v>52571.78005000001</v>
      </c>
      <c r="T99" s="9">
        <v>553</v>
      </c>
      <c r="U99" s="10">
        <v>5623254</v>
      </c>
      <c r="V99" s="10">
        <v>2195120</v>
      </c>
      <c r="W99" s="9">
        <v>553</v>
      </c>
      <c r="X99" s="10">
        <v>36310</v>
      </c>
    </row>
    <row r="100" spans="1:24" ht="13.5">
      <c r="A100" s="9">
        <v>554</v>
      </c>
      <c r="B100" s="9">
        <v>554</v>
      </c>
      <c r="C100" s="11">
        <v>2684511</v>
      </c>
      <c r="D100" s="10">
        <f t="shared" si="6"/>
        <v>405473.015625</v>
      </c>
      <c r="E100" s="9">
        <v>554</v>
      </c>
      <c r="F100" s="10">
        <v>3054927</v>
      </c>
      <c r="G100" s="10">
        <f t="shared" si="7"/>
        <v>807519.037</v>
      </c>
      <c r="H100" s="9">
        <v>554</v>
      </c>
      <c r="I100" s="10">
        <v>2874401</v>
      </c>
      <c r="J100" s="10">
        <f t="shared" si="8"/>
        <v>500026.00729166664</v>
      </c>
      <c r="K100" s="9">
        <v>554</v>
      </c>
      <c r="L100" s="10">
        <v>3287787</v>
      </c>
      <c r="M100" s="10">
        <f t="shared" si="9"/>
        <v>480290.88425000006</v>
      </c>
      <c r="N100" s="9">
        <v>554</v>
      </c>
      <c r="O100" s="10">
        <v>615191</v>
      </c>
      <c r="P100" s="10">
        <f t="shared" si="10"/>
        <v>50564.855256250004</v>
      </c>
      <c r="Q100" s="9">
        <v>554</v>
      </c>
      <c r="R100" s="10">
        <v>340654</v>
      </c>
      <c r="S100" s="10">
        <f t="shared" si="11"/>
        <v>27999.629712500002</v>
      </c>
      <c r="T100" s="9">
        <v>554</v>
      </c>
      <c r="U100" s="10">
        <v>1122710</v>
      </c>
      <c r="V100" s="10">
        <v>510922</v>
      </c>
      <c r="W100" s="9">
        <v>554</v>
      </c>
      <c r="X100" s="10">
        <v>65673</v>
      </c>
    </row>
    <row r="101" spans="1:24" ht="13.5">
      <c r="A101" s="9">
        <v>561</v>
      </c>
      <c r="B101" s="9">
        <v>561</v>
      </c>
      <c r="C101" s="11">
        <v>948476</v>
      </c>
      <c r="D101" s="10">
        <f t="shared" si="6"/>
        <v>143259.39583333334</v>
      </c>
      <c r="E101" s="9">
        <v>561</v>
      </c>
      <c r="F101" s="10">
        <v>752161</v>
      </c>
      <c r="G101" s="10">
        <f t="shared" si="7"/>
        <v>198821.22433333332</v>
      </c>
      <c r="H101" s="9">
        <v>561</v>
      </c>
      <c r="I101" s="10">
        <v>3911160</v>
      </c>
      <c r="J101" s="10">
        <f t="shared" si="8"/>
        <v>680378.875</v>
      </c>
      <c r="K101" s="9">
        <v>561</v>
      </c>
      <c r="L101" s="10">
        <v>11447793</v>
      </c>
      <c r="M101" s="10">
        <f t="shared" si="9"/>
        <v>1672331.7607500001</v>
      </c>
      <c r="N101" s="9">
        <v>561</v>
      </c>
      <c r="O101" s="10">
        <v>7847517</v>
      </c>
      <c r="P101" s="10">
        <f t="shared" si="10"/>
        <v>645016.8504187501</v>
      </c>
      <c r="Q101" s="9">
        <v>561</v>
      </c>
      <c r="R101" s="10">
        <v>8478123</v>
      </c>
      <c r="S101" s="10">
        <f t="shared" si="11"/>
        <v>696848.7223312501</v>
      </c>
      <c r="T101" s="9">
        <v>561</v>
      </c>
      <c r="U101" s="10">
        <v>8610463</v>
      </c>
      <c r="V101" s="10">
        <v>1200577</v>
      </c>
      <c r="W101" s="9">
        <v>561</v>
      </c>
      <c r="X101" s="10">
        <v>11280347</v>
      </c>
    </row>
    <row r="102" spans="1:24" ht="13.5">
      <c r="A102" s="9">
        <v>571</v>
      </c>
      <c r="B102" s="9">
        <v>571</v>
      </c>
      <c r="C102" s="11">
        <v>189659</v>
      </c>
      <c r="D102" s="10">
        <f t="shared" si="6"/>
        <v>28646.411458333332</v>
      </c>
      <c r="E102" s="9">
        <v>571</v>
      </c>
      <c r="F102" s="10">
        <v>275158</v>
      </c>
      <c r="G102" s="10">
        <f t="shared" si="7"/>
        <v>72733.43133333333</v>
      </c>
      <c r="H102" s="9">
        <v>571</v>
      </c>
      <c r="I102" s="10">
        <v>287513</v>
      </c>
      <c r="J102" s="10">
        <f t="shared" si="8"/>
        <v>50015.28229166667</v>
      </c>
      <c r="K102" s="9">
        <v>571</v>
      </c>
      <c r="L102" s="10">
        <v>496311</v>
      </c>
      <c r="M102" s="10">
        <f t="shared" si="9"/>
        <v>72502.76525</v>
      </c>
      <c r="N102" s="9">
        <v>571</v>
      </c>
      <c r="O102" s="10">
        <v>316348</v>
      </c>
      <c r="P102" s="10">
        <f t="shared" si="10"/>
        <v>26001.828425000003</v>
      </c>
      <c r="Q102" s="9">
        <v>571</v>
      </c>
      <c r="R102" s="10">
        <v>310968</v>
      </c>
      <c r="S102" s="10">
        <f t="shared" si="11"/>
        <v>25559.626050000003</v>
      </c>
      <c r="T102" s="9">
        <v>571</v>
      </c>
      <c r="U102" s="10">
        <v>12024</v>
      </c>
      <c r="V102" s="10">
        <v>1000</v>
      </c>
      <c r="W102" s="9">
        <v>571</v>
      </c>
      <c r="X102" s="10">
        <v>1812451</v>
      </c>
    </row>
    <row r="103" spans="1:24" ht="13.5">
      <c r="A103" s="9">
        <v>581</v>
      </c>
      <c r="B103" s="9">
        <v>581</v>
      </c>
      <c r="C103" s="11">
        <v>63980</v>
      </c>
      <c r="D103" s="10">
        <f t="shared" si="6"/>
        <v>9663.645833333334</v>
      </c>
      <c r="E103" s="9">
        <v>581</v>
      </c>
      <c r="F103" s="10">
        <v>85753</v>
      </c>
      <c r="G103" s="10">
        <f t="shared" si="7"/>
        <v>22667.37633333333</v>
      </c>
      <c r="H103" s="9">
        <v>581</v>
      </c>
      <c r="I103" s="10">
        <v>105214</v>
      </c>
      <c r="J103" s="10">
        <f t="shared" si="8"/>
        <v>18302.852083333335</v>
      </c>
      <c r="K103" s="9">
        <v>581</v>
      </c>
      <c r="L103" s="10">
        <v>307784</v>
      </c>
      <c r="M103" s="10">
        <f t="shared" si="9"/>
        <v>44962.11266666667</v>
      </c>
      <c r="N103" s="9">
        <v>581</v>
      </c>
      <c r="O103" s="10">
        <v>340380</v>
      </c>
      <c r="P103" s="10">
        <f t="shared" si="10"/>
        <v>27977.108625</v>
      </c>
      <c r="Q103" s="9">
        <v>581</v>
      </c>
      <c r="R103" s="10">
        <v>158775</v>
      </c>
      <c r="S103" s="10">
        <f t="shared" si="11"/>
        <v>13050.31265625</v>
      </c>
      <c r="T103" s="9">
        <v>581</v>
      </c>
      <c r="U103" s="10">
        <v>392711</v>
      </c>
      <c r="V103" s="10">
        <v>1445272</v>
      </c>
      <c r="W103" s="9">
        <v>581</v>
      </c>
      <c r="X103" s="10">
        <v>599242</v>
      </c>
    </row>
    <row r="104" spans="1:24" ht="13.5">
      <c r="A104" s="9">
        <v>599</v>
      </c>
      <c r="B104" s="9">
        <v>599</v>
      </c>
      <c r="C104" s="10">
        <v>576311</v>
      </c>
      <c r="D104" s="10">
        <f t="shared" si="6"/>
        <v>87046.97395833333</v>
      </c>
      <c r="E104" s="9">
        <v>599</v>
      </c>
      <c r="F104" s="10">
        <v>638222</v>
      </c>
      <c r="G104" s="10">
        <f t="shared" si="7"/>
        <v>168703.34866666666</v>
      </c>
      <c r="H104" s="9">
        <v>599</v>
      </c>
      <c r="I104" s="10">
        <v>1133788</v>
      </c>
      <c r="J104" s="10">
        <f t="shared" si="8"/>
        <v>197231.87083333332</v>
      </c>
      <c r="K104" s="9">
        <v>599</v>
      </c>
      <c r="L104" s="10">
        <v>1283835</v>
      </c>
      <c r="M104" s="10">
        <f t="shared" si="9"/>
        <v>187546.89625000002</v>
      </c>
      <c r="N104" s="9">
        <v>599</v>
      </c>
      <c r="O104" s="10">
        <v>1522208</v>
      </c>
      <c r="P104" s="10">
        <f t="shared" si="10"/>
        <v>125115.98380000002</v>
      </c>
      <c r="Q104" s="9">
        <v>599</v>
      </c>
      <c r="R104" s="10">
        <v>441234</v>
      </c>
      <c r="S104" s="10">
        <f t="shared" si="11"/>
        <v>36266.6770875</v>
      </c>
      <c r="T104" s="9">
        <v>599</v>
      </c>
      <c r="U104" s="10">
        <v>840250</v>
      </c>
      <c r="V104" s="10">
        <v>1339424</v>
      </c>
      <c r="W104" s="9">
        <v>599</v>
      </c>
      <c r="X104" s="10">
        <v>1033953</v>
      </c>
    </row>
    <row r="105" spans="1:24" ht="13.5">
      <c r="A105" s="9">
        <v>600</v>
      </c>
      <c r="B105" s="9">
        <v>600</v>
      </c>
      <c r="C105" s="10">
        <v>1555317</v>
      </c>
      <c r="D105" s="10">
        <f t="shared" si="6"/>
        <v>234917.671875</v>
      </c>
      <c r="E105" s="9">
        <v>600</v>
      </c>
      <c r="F105" s="10">
        <v>4684346</v>
      </c>
      <c r="G105" s="10">
        <f t="shared" si="7"/>
        <v>1238228.7926666667</v>
      </c>
      <c r="H105" s="9">
        <v>600</v>
      </c>
      <c r="I105" s="10">
        <v>2277727</v>
      </c>
      <c r="J105" s="10">
        <f t="shared" si="8"/>
        <v>396229.59270833334</v>
      </c>
      <c r="K105" s="9">
        <v>600</v>
      </c>
      <c r="L105" s="10">
        <v>4424944</v>
      </c>
      <c r="M105" s="10">
        <f t="shared" si="9"/>
        <v>646410.5693333334</v>
      </c>
      <c r="N105" s="9">
        <v>600</v>
      </c>
      <c r="O105" s="10">
        <v>1315000</v>
      </c>
      <c r="P105" s="10">
        <f t="shared" si="10"/>
        <v>108084.78125000001</v>
      </c>
      <c r="Q105" s="9">
        <v>600</v>
      </c>
      <c r="R105" s="10">
        <v>2894124</v>
      </c>
      <c r="S105" s="10">
        <f t="shared" si="11"/>
        <v>237878.90452500002</v>
      </c>
      <c r="T105" s="9">
        <v>600</v>
      </c>
      <c r="U105" s="10">
        <v>8359618</v>
      </c>
      <c r="V105" s="10">
        <v>5365889</v>
      </c>
      <c r="W105" s="9">
        <v>600</v>
      </c>
      <c r="X105" s="10">
        <v>1457256</v>
      </c>
    </row>
    <row r="106" spans="1:24" ht="13.5">
      <c r="A106" s="9">
        <v>611</v>
      </c>
      <c r="B106" s="9">
        <v>611</v>
      </c>
      <c r="C106" s="11">
        <v>7178921</v>
      </c>
      <c r="D106" s="10">
        <f t="shared" si="6"/>
        <v>1084316.1927083333</v>
      </c>
      <c r="E106" s="9">
        <v>611</v>
      </c>
      <c r="F106" s="10">
        <v>9392596</v>
      </c>
      <c r="G106" s="10">
        <f t="shared" si="7"/>
        <v>2482776.209333333</v>
      </c>
      <c r="H106" s="9">
        <v>611</v>
      </c>
      <c r="I106" s="10">
        <v>6863980</v>
      </c>
      <c r="J106" s="10">
        <f t="shared" si="8"/>
        <v>1194046.5208333333</v>
      </c>
      <c r="K106" s="9">
        <v>611</v>
      </c>
      <c r="L106" s="10">
        <v>5091911</v>
      </c>
      <c r="M106" s="10">
        <f t="shared" si="9"/>
        <v>743843.3319166668</v>
      </c>
      <c r="N106" s="9">
        <v>611</v>
      </c>
      <c r="O106" s="10">
        <v>1443554</v>
      </c>
      <c r="P106" s="10">
        <f t="shared" si="10"/>
        <v>118651.11658750002</v>
      </c>
      <c r="Q106" s="9">
        <v>611</v>
      </c>
      <c r="R106" s="10">
        <v>775409</v>
      </c>
      <c r="S106" s="10">
        <f t="shared" si="11"/>
        <v>63733.773493750006</v>
      </c>
      <c r="T106" s="9">
        <v>611</v>
      </c>
      <c r="U106" s="10">
        <v>11496</v>
      </c>
      <c r="V106" s="10">
        <v>375214</v>
      </c>
      <c r="W106" s="9"/>
      <c r="X106" s="10"/>
    </row>
    <row r="107" spans="1:24" ht="13.5">
      <c r="A107" s="9">
        <v>612</v>
      </c>
      <c r="B107" s="9">
        <v>612</v>
      </c>
      <c r="C107" s="10">
        <v>821897</v>
      </c>
      <c r="D107" s="10">
        <f t="shared" si="6"/>
        <v>124140.69270833333</v>
      </c>
      <c r="E107" s="9">
        <v>612</v>
      </c>
      <c r="F107" s="10">
        <v>848967</v>
      </c>
      <c r="G107" s="10">
        <f t="shared" si="7"/>
        <v>224410.27699999997</v>
      </c>
      <c r="H107" s="9">
        <v>612</v>
      </c>
      <c r="I107" s="10">
        <v>1683333</v>
      </c>
      <c r="J107" s="10">
        <f t="shared" si="8"/>
        <v>292829.803125</v>
      </c>
      <c r="K107" s="9">
        <v>612</v>
      </c>
      <c r="L107" s="10">
        <v>1047918</v>
      </c>
      <c r="M107" s="10">
        <f t="shared" si="9"/>
        <v>153083.35450000002</v>
      </c>
      <c r="N107" s="9">
        <v>612</v>
      </c>
      <c r="O107" s="10">
        <v>473827</v>
      </c>
      <c r="P107" s="10">
        <f t="shared" si="10"/>
        <v>38945.617981250005</v>
      </c>
      <c r="Q107" s="9">
        <v>612</v>
      </c>
      <c r="R107" s="10">
        <v>209228</v>
      </c>
      <c r="S107" s="10">
        <f t="shared" si="11"/>
        <v>17197.233925</v>
      </c>
      <c r="T107" s="9">
        <v>612</v>
      </c>
      <c r="U107" s="10">
        <v>560421</v>
      </c>
      <c r="V107" s="10">
        <v>488684</v>
      </c>
      <c r="W107" s="9">
        <v>612</v>
      </c>
      <c r="X107" s="10">
        <v>738573</v>
      </c>
    </row>
    <row r="108" spans="1:24" ht="13.5">
      <c r="A108" s="9">
        <v>613</v>
      </c>
      <c r="B108" s="9"/>
      <c r="C108" s="10"/>
      <c r="D108" s="10">
        <f t="shared" si="6"/>
        <v>0</v>
      </c>
      <c r="E108" s="9"/>
      <c r="F108" s="10"/>
      <c r="G108" s="10">
        <f t="shared" si="7"/>
        <v>0</v>
      </c>
      <c r="H108" s="9"/>
      <c r="I108" s="10"/>
      <c r="J108" s="10">
        <f t="shared" si="8"/>
        <v>0</v>
      </c>
      <c r="K108" s="9">
        <v>613</v>
      </c>
      <c r="L108" s="10">
        <v>3085334</v>
      </c>
      <c r="M108" s="10">
        <f t="shared" si="9"/>
        <v>450715.8751666667</v>
      </c>
      <c r="N108" s="9">
        <v>613</v>
      </c>
      <c r="O108" s="10">
        <v>375933</v>
      </c>
      <c r="P108" s="10">
        <f t="shared" si="10"/>
        <v>30899.34301875</v>
      </c>
      <c r="Q108" s="9">
        <v>613</v>
      </c>
      <c r="R108" s="10">
        <v>236354</v>
      </c>
      <c r="S108" s="10">
        <f t="shared" si="11"/>
        <v>19426.821587500002</v>
      </c>
      <c r="T108" s="9">
        <v>613</v>
      </c>
      <c r="U108" s="10">
        <v>1593634</v>
      </c>
      <c r="V108" s="10">
        <v>9600350</v>
      </c>
      <c r="W108" s="9">
        <v>613</v>
      </c>
      <c r="X108" s="10">
        <v>140375</v>
      </c>
    </row>
    <row r="109" spans="1:24" ht="13.5">
      <c r="A109" s="9">
        <v>621</v>
      </c>
      <c r="B109" s="9"/>
      <c r="C109" s="10"/>
      <c r="D109" s="10">
        <f t="shared" si="6"/>
        <v>0</v>
      </c>
      <c r="E109" s="9"/>
      <c r="F109" s="10"/>
      <c r="G109" s="10">
        <f t="shared" si="7"/>
        <v>0</v>
      </c>
      <c r="H109" s="9"/>
      <c r="I109" s="10"/>
      <c r="J109" s="10">
        <f t="shared" si="8"/>
        <v>0</v>
      </c>
      <c r="K109" s="9"/>
      <c r="L109" s="10"/>
      <c r="M109" s="10">
        <f t="shared" si="9"/>
        <v>0</v>
      </c>
      <c r="N109" s="9">
        <v>621</v>
      </c>
      <c r="O109" s="10">
        <v>85704</v>
      </c>
      <c r="P109" s="10">
        <f t="shared" si="10"/>
        <v>7044.333150000001</v>
      </c>
      <c r="Q109" s="9">
        <v>621</v>
      </c>
      <c r="R109" s="10">
        <v>29931</v>
      </c>
      <c r="S109" s="10">
        <f t="shared" si="11"/>
        <v>2460.14113125</v>
      </c>
      <c r="T109" s="9">
        <v>621</v>
      </c>
      <c r="U109" s="10">
        <v>374321</v>
      </c>
      <c r="V109" s="10">
        <v>2036758</v>
      </c>
      <c r="W109" s="9">
        <v>621</v>
      </c>
      <c r="X109" s="10">
        <v>190253</v>
      </c>
    </row>
    <row r="110" spans="1:24" ht="13.5">
      <c r="A110" s="9">
        <v>629</v>
      </c>
      <c r="B110" s="9"/>
      <c r="C110" s="10"/>
      <c r="D110" s="10">
        <f t="shared" si="6"/>
        <v>0</v>
      </c>
      <c r="E110" s="9"/>
      <c r="F110" s="10"/>
      <c r="G110" s="10">
        <f t="shared" si="7"/>
        <v>0</v>
      </c>
      <c r="H110" s="9"/>
      <c r="I110" s="10"/>
      <c r="J110" s="10">
        <f t="shared" si="8"/>
        <v>0</v>
      </c>
      <c r="K110" s="9">
        <v>629</v>
      </c>
      <c r="L110" s="10">
        <v>5297209</v>
      </c>
      <c r="M110" s="10">
        <f t="shared" si="9"/>
        <v>773833.9480833334</v>
      </c>
      <c r="N110" s="9">
        <v>629</v>
      </c>
      <c r="O110" s="10">
        <v>4358796</v>
      </c>
      <c r="P110" s="10">
        <f t="shared" si="10"/>
        <v>358265.788725</v>
      </c>
      <c r="Q110" s="9">
        <v>629</v>
      </c>
      <c r="R110" s="10">
        <v>2308405</v>
      </c>
      <c r="S110" s="10">
        <f t="shared" si="11"/>
        <v>189736.46346875</v>
      </c>
      <c r="T110" s="9">
        <v>629</v>
      </c>
      <c r="U110" s="10">
        <v>993042</v>
      </c>
      <c r="V110" s="10">
        <v>1694358</v>
      </c>
      <c r="W110" s="9">
        <v>629</v>
      </c>
      <c r="X110" s="10">
        <v>17195175</v>
      </c>
    </row>
    <row r="111" spans="1:24" ht="13.5">
      <c r="A111" s="9">
        <v>631</v>
      </c>
      <c r="B111" s="9">
        <v>631</v>
      </c>
      <c r="C111" s="10">
        <v>1079037</v>
      </c>
      <c r="D111" s="10">
        <f t="shared" si="6"/>
        <v>162979.546875</v>
      </c>
      <c r="E111" s="9">
        <v>631</v>
      </c>
      <c r="F111" s="10">
        <v>2761962</v>
      </c>
      <c r="G111" s="10">
        <f t="shared" si="7"/>
        <v>730078.622</v>
      </c>
      <c r="H111" s="9">
        <v>631</v>
      </c>
      <c r="I111" s="10">
        <v>3008452</v>
      </c>
      <c r="J111" s="10">
        <f t="shared" si="8"/>
        <v>523345.29583333334</v>
      </c>
      <c r="K111" s="9">
        <v>631</v>
      </c>
      <c r="L111" s="10">
        <v>1682674</v>
      </c>
      <c r="M111" s="10">
        <f t="shared" si="9"/>
        <v>245810.62683333334</v>
      </c>
      <c r="N111" s="9">
        <v>631</v>
      </c>
      <c r="O111" s="10">
        <v>653038</v>
      </c>
      <c r="P111" s="10">
        <f t="shared" si="10"/>
        <v>53675.642112500005</v>
      </c>
      <c r="Q111" s="9">
        <v>631</v>
      </c>
      <c r="R111" s="10">
        <v>607438</v>
      </c>
      <c r="S111" s="10">
        <f t="shared" si="11"/>
        <v>49927.6071125</v>
      </c>
      <c r="T111" s="9">
        <v>631</v>
      </c>
      <c r="U111" s="10">
        <v>2552424</v>
      </c>
      <c r="V111" s="10">
        <v>4205353</v>
      </c>
      <c r="W111" s="9">
        <v>631</v>
      </c>
      <c r="X111" s="10">
        <v>308689</v>
      </c>
    </row>
    <row r="112" spans="1:24" ht="13.5">
      <c r="A112" s="9">
        <v>632</v>
      </c>
      <c r="B112" s="9">
        <v>632</v>
      </c>
      <c r="C112" s="10">
        <v>173812</v>
      </c>
      <c r="D112" s="10">
        <f t="shared" si="6"/>
        <v>26252.854166666668</v>
      </c>
      <c r="E112" s="9">
        <v>632</v>
      </c>
      <c r="F112" s="10">
        <v>1275248</v>
      </c>
      <c r="G112" s="10">
        <f t="shared" si="7"/>
        <v>337090.5546666666</v>
      </c>
      <c r="H112" s="9">
        <v>632</v>
      </c>
      <c r="I112" s="10">
        <v>272463</v>
      </c>
      <c r="J112" s="10">
        <f t="shared" si="8"/>
        <v>47397.209375</v>
      </c>
      <c r="K112" s="9">
        <v>632</v>
      </c>
      <c r="L112" s="10">
        <v>941164</v>
      </c>
      <c r="M112" s="10">
        <f t="shared" si="9"/>
        <v>137488.37433333334</v>
      </c>
      <c r="N112" s="9">
        <v>632</v>
      </c>
      <c r="O112" s="10">
        <v>302719</v>
      </c>
      <c r="P112" s="10">
        <f t="shared" si="10"/>
        <v>24881.609806250002</v>
      </c>
      <c r="Q112" s="9">
        <v>632</v>
      </c>
      <c r="R112" s="10">
        <v>438224</v>
      </c>
      <c r="S112" s="10">
        <f t="shared" si="11"/>
        <v>36019.27390000001</v>
      </c>
      <c r="T112" s="9">
        <v>632</v>
      </c>
      <c r="U112" s="10">
        <v>3096664</v>
      </c>
      <c r="V112" s="10">
        <v>4382797</v>
      </c>
      <c r="W112" s="9">
        <v>632</v>
      </c>
      <c r="X112" s="10">
        <v>492082</v>
      </c>
    </row>
    <row r="113" spans="1:24" ht="13.5">
      <c r="A113" s="9">
        <v>633</v>
      </c>
      <c r="B113" s="9">
        <v>633</v>
      </c>
      <c r="C113" s="10">
        <v>54501</v>
      </c>
      <c r="D113" s="10">
        <f t="shared" si="6"/>
        <v>8231.921875</v>
      </c>
      <c r="E113" s="9">
        <v>633</v>
      </c>
      <c r="F113" s="10">
        <v>56617</v>
      </c>
      <c r="G113" s="10">
        <f t="shared" si="7"/>
        <v>14965.760333333334</v>
      </c>
      <c r="H113" s="9">
        <v>633</v>
      </c>
      <c r="I113" s="10">
        <v>146165</v>
      </c>
      <c r="J113" s="10">
        <f t="shared" si="8"/>
        <v>25426.619791666668</v>
      </c>
      <c r="K113" s="9">
        <v>633</v>
      </c>
      <c r="L113" s="10">
        <v>229548</v>
      </c>
      <c r="M113" s="10">
        <f t="shared" si="9"/>
        <v>33533.137</v>
      </c>
      <c r="N113" s="9">
        <v>633</v>
      </c>
      <c r="O113" s="10">
        <v>46865</v>
      </c>
      <c r="P113" s="10">
        <f t="shared" si="10"/>
        <v>3852.0100937500006</v>
      </c>
      <c r="Q113" s="9"/>
      <c r="R113" s="10"/>
      <c r="S113" s="10">
        <f t="shared" si="11"/>
        <v>0</v>
      </c>
      <c r="T113" s="9"/>
      <c r="U113" s="10"/>
      <c r="V113" s="10"/>
      <c r="W113" s="9">
        <v>633</v>
      </c>
      <c r="X113" s="10">
        <v>60645</v>
      </c>
    </row>
    <row r="114" spans="1:24" ht="13.5">
      <c r="A114" s="9">
        <v>641</v>
      </c>
      <c r="B114" s="9">
        <v>641</v>
      </c>
      <c r="C114" s="10">
        <v>7169255</v>
      </c>
      <c r="D114" s="10">
        <f t="shared" si="6"/>
        <v>1082856.2239583333</v>
      </c>
      <c r="E114" s="9">
        <v>641</v>
      </c>
      <c r="F114" s="10">
        <v>7243564</v>
      </c>
      <c r="G114" s="10">
        <f t="shared" si="7"/>
        <v>1914715.4173333333</v>
      </c>
      <c r="H114" s="9">
        <v>641</v>
      </c>
      <c r="I114" s="10">
        <v>16626519</v>
      </c>
      <c r="J114" s="10">
        <f t="shared" si="8"/>
        <v>2892321.534375</v>
      </c>
      <c r="K114" s="9">
        <v>641</v>
      </c>
      <c r="L114" s="10">
        <v>29048825</v>
      </c>
      <c r="M114" s="10">
        <f t="shared" si="9"/>
        <v>4243549.185416667</v>
      </c>
      <c r="N114" s="9">
        <v>641</v>
      </c>
      <c r="O114" s="10">
        <v>22475333</v>
      </c>
      <c r="P114" s="10">
        <f t="shared" si="10"/>
        <v>1847331.9017687503</v>
      </c>
      <c r="Q114" s="9">
        <v>641</v>
      </c>
      <c r="R114" s="10">
        <v>15527911</v>
      </c>
      <c r="S114" s="10">
        <f t="shared" si="11"/>
        <v>1276297.2347562502</v>
      </c>
      <c r="T114" s="9">
        <v>641</v>
      </c>
      <c r="U114" s="10">
        <v>50920682</v>
      </c>
      <c r="V114" s="10">
        <v>65394567</v>
      </c>
      <c r="W114" s="9">
        <v>641</v>
      </c>
      <c r="X114" s="10">
        <v>80694396</v>
      </c>
    </row>
    <row r="115" spans="1:24" ht="13.5">
      <c r="A115" s="9">
        <v>642</v>
      </c>
      <c r="B115" s="9">
        <v>642</v>
      </c>
      <c r="C115" s="11">
        <v>110984</v>
      </c>
      <c r="D115" s="10">
        <f t="shared" si="6"/>
        <v>16763.208333333332</v>
      </c>
      <c r="E115" s="9">
        <v>642</v>
      </c>
      <c r="F115" s="10">
        <v>225916</v>
      </c>
      <c r="G115" s="10">
        <f t="shared" si="7"/>
        <v>59717.12933333333</v>
      </c>
      <c r="H115" s="9">
        <v>642</v>
      </c>
      <c r="I115" s="10">
        <v>-420</v>
      </c>
      <c r="J115" s="10">
        <f t="shared" si="8"/>
        <v>-73.0625</v>
      </c>
      <c r="K115" s="9">
        <v>642</v>
      </c>
      <c r="L115" s="10">
        <v>53334</v>
      </c>
      <c r="M115" s="10">
        <f t="shared" si="9"/>
        <v>7791.2085</v>
      </c>
      <c r="N115" s="9">
        <v>642</v>
      </c>
      <c r="O115" s="10">
        <v>3332573</v>
      </c>
      <c r="P115" s="10">
        <f t="shared" si="10"/>
        <v>273916.67201875</v>
      </c>
      <c r="Q115" s="9">
        <v>642</v>
      </c>
      <c r="R115" s="10">
        <v>1813080</v>
      </c>
      <c r="S115" s="10">
        <f t="shared" si="11"/>
        <v>149023.84425000002</v>
      </c>
      <c r="T115" s="9"/>
      <c r="U115" s="10"/>
      <c r="V115" s="10"/>
      <c r="W115" s="9"/>
      <c r="X115" s="10"/>
    </row>
    <row r="116" spans="1:24" ht="13.5">
      <c r="A116" s="9">
        <v>650</v>
      </c>
      <c r="B116" s="9">
        <v>650</v>
      </c>
      <c r="C116" s="10">
        <v>6423062</v>
      </c>
      <c r="D116" s="10">
        <f t="shared" si="6"/>
        <v>970149.9895833334</v>
      </c>
      <c r="E116" s="9">
        <v>650</v>
      </c>
      <c r="F116" s="10">
        <v>1351734</v>
      </c>
      <c r="G116" s="10">
        <f t="shared" si="7"/>
        <v>357308.354</v>
      </c>
      <c r="H116" s="9">
        <v>650</v>
      </c>
      <c r="I116" s="10">
        <v>2919930</v>
      </c>
      <c r="J116" s="10">
        <f t="shared" si="8"/>
        <v>507946.15625</v>
      </c>
      <c r="K116" s="9">
        <v>650</v>
      </c>
      <c r="L116" s="10">
        <v>5784992</v>
      </c>
      <c r="M116" s="10">
        <f t="shared" si="9"/>
        <v>845090.9146666668</v>
      </c>
      <c r="N116" s="9">
        <v>650</v>
      </c>
      <c r="O116" s="10">
        <v>465995</v>
      </c>
      <c r="P116" s="10">
        <f t="shared" si="10"/>
        <v>38301.87653125</v>
      </c>
      <c r="Q116" s="9">
        <v>650</v>
      </c>
      <c r="R116" s="10">
        <v>462827</v>
      </c>
      <c r="S116" s="10">
        <f t="shared" si="11"/>
        <v>38041.48673125</v>
      </c>
      <c r="T116" s="9">
        <v>650</v>
      </c>
      <c r="U116" s="10">
        <v>193860</v>
      </c>
      <c r="V116" s="10">
        <v>1686773</v>
      </c>
      <c r="W116" s="9">
        <v>650</v>
      </c>
      <c r="X116" s="10">
        <v>112868</v>
      </c>
    </row>
    <row r="117" spans="1:24" ht="13.5">
      <c r="A117" s="9">
        <v>651</v>
      </c>
      <c r="B117" s="9">
        <v>651</v>
      </c>
      <c r="C117" s="10">
        <v>72703857</v>
      </c>
      <c r="D117" s="10">
        <f t="shared" si="6"/>
        <v>10981311.734375</v>
      </c>
      <c r="E117" s="9">
        <v>651</v>
      </c>
      <c r="F117" s="10">
        <v>58024727</v>
      </c>
      <c r="G117" s="10">
        <f t="shared" si="7"/>
        <v>15337869.503666665</v>
      </c>
      <c r="H117" s="9">
        <v>651</v>
      </c>
      <c r="I117" s="10">
        <v>43618585</v>
      </c>
      <c r="J117" s="10">
        <f t="shared" si="8"/>
        <v>7587816.348958333</v>
      </c>
      <c r="K117" s="9">
        <v>651</v>
      </c>
      <c r="L117" s="10">
        <v>44731049</v>
      </c>
      <c r="M117" s="10">
        <f t="shared" si="9"/>
        <v>6534460.741416667</v>
      </c>
      <c r="N117" s="9">
        <v>651</v>
      </c>
      <c r="O117" s="10">
        <v>16537154</v>
      </c>
      <c r="P117" s="10">
        <f t="shared" si="10"/>
        <v>1359250.7015875003</v>
      </c>
      <c r="Q117" s="9">
        <v>651</v>
      </c>
      <c r="R117" s="10">
        <v>6175472</v>
      </c>
      <c r="S117" s="10">
        <f t="shared" si="11"/>
        <v>507585.20170000003</v>
      </c>
      <c r="T117" s="9">
        <v>651</v>
      </c>
      <c r="U117" s="10">
        <v>7683255</v>
      </c>
      <c r="V117" s="10">
        <v>35010844</v>
      </c>
      <c r="W117" s="9">
        <v>651</v>
      </c>
      <c r="X117" s="10">
        <v>23194741</v>
      </c>
    </row>
    <row r="118" spans="1:24" ht="13.5">
      <c r="A118" s="9">
        <v>652</v>
      </c>
      <c r="B118" s="9">
        <v>652</v>
      </c>
      <c r="C118" s="10">
        <v>103107898</v>
      </c>
      <c r="D118" s="10">
        <f t="shared" si="6"/>
        <v>15573588.760416666</v>
      </c>
      <c r="E118" s="9">
        <v>652</v>
      </c>
      <c r="F118" s="10">
        <v>93464274</v>
      </c>
      <c r="G118" s="10">
        <f t="shared" si="7"/>
        <v>24705723.093999997</v>
      </c>
      <c r="H118" s="9">
        <v>652</v>
      </c>
      <c r="I118" s="10">
        <v>126214647</v>
      </c>
      <c r="J118" s="10">
        <f t="shared" si="8"/>
        <v>21956089.634375</v>
      </c>
      <c r="K118" s="9">
        <v>652</v>
      </c>
      <c r="L118" s="10">
        <v>163329509</v>
      </c>
      <c r="M118" s="10">
        <f t="shared" si="9"/>
        <v>23859719.106416665</v>
      </c>
      <c r="N118" s="9">
        <v>652</v>
      </c>
      <c r="O118" s="10">
        <v>30022785</v>
      </c>
      <c r="P118" s="10">
        <f t="shared" si="10"/>
        <v>2467685.2845937503</v>
      </c>
      <c r="Q118" s="9">
        <v>652</v>
      </c>
      <c r="R118" s="10">
        <v>9852808</v>
      </c>
      <c r="S118" s="10">
        <f t="shared" si="11"/>
        <v>809839.2375500001</v>
      </c>
      <c r="T118" s="9">
        <v>652</v>
      </c>
      <c r="U118" s="10">
        <v>1379487</v>
      </c>
      <c r="V118" s="10">
        <v>29956856</v>
      </c>
      <c r="W118" s="9">
        <v>652</v>
      </c>
      <c r="X118" s="10">
        <v>1263978</v>
      </c>
    </row>
    <row r="119" spans="1:24" ht="13.5">
      <c r="A119" s="9">
        <v>653</v>
      </c>
      <c r="B119" s="9">
        <v>653</v>
      </c>
      <c r="C119" s="10">
        <v>8769872</v>
      </c>
      <c r="D119" s="10">
        <f t="shared" si="6"/>
        <v>1324616.0833333333</v>
      </c>
      <c r="E119" s="9">
        <v>653</v>
      </c>
      <c r="F119" s="10">
        <v>4124682</v>
      </c>
      <c r="G119" s="10">
        <f t="shared" si="7"/>
        <v>1090290.942</v>
      </c>
      <c r="H119" s="9">
        <v>653</v>
      </c>
      <c r="I119" s="10">
        <v>18108215</v>
      </c>
      <c r="J119" s="10">
        <f t="shared" si="8"/>
        <v>3150074.9010416665</v>
      </c>
      <c r="K119" s="9">
        <v>653</v>
      </c>
      <c r="L119" s="10">
        <v>49001839</v>
      </c>
      <c r="M119" s="10">
        <f t="shared" si="9"/>
        <v>7158351.980583334</v>
      </c>
      <c r="N119" s="9">
        <v>653</v>
      </c>
      <c r="O119" s="10">
        <v>10849404</v>
      </c>
      <c r="P119" s="10">
        <f t="shared" si="10"/>
        <v>891753.200025</v>
      </c>
      <c r="Q119" s="9">
        <v>653</v>
      </c>
      <c r="R119" s="10">
        <v>10428477</v>
      </c>
      <c r="S119" s="10">
        <f t="shared" si="11"/>
        <v>857155.63141875</v>
      </c>
      <c r="T119" s="9">
        <v>653</v>
      </c>
      <c r="U119" s="10">
        <v>24866108</v>
      </c>
      <c r="V119" s="10">
        <v>27492089</v>
      </c>
      <c r="W119" s="9">
        <v>653</v>
      </c>
      <c r="X119" s="10">
        <v>13083751</v>
      </c>
    </row>
    <row r="120" spans="1:24" ht="13.5">
      <c r="A120" s="9">
        <v>654</v>
      </c>
      <c r="B120" s="9">
        <v>654</v>
      </c>
      <c r="C120" s="10">
        <v>2106590</v>
      </c>
      <c r="D120" s="10">
        <f t="shared" si="6"/>
        <v>318182.8645833333</v>
      </c>
      <c r="E120" s="9">
        <v>654</v>
      </c>
      <c r="F120" s="10">
        <v>722056</v>
      </c>
      <c r="G120" s="10">
        <f t="shared" si="7"/>
        <v>190863.46933333334</v>
      </c>
      <c r="H120" s="9">
        <v>654</v>
      </c>
      <c r="I120" s="10">
        <v>5943814</v>
      </c>
      <c r="J120" s="10">
        <f t="shared" si="8"/>
        <v>1033975.9770833333</v>
      </c>
      <c r="K120" s="9">
        <v>654</v>
      </c>
      <c r="L120" s="10">
        <v>800659</v>
      </c>
      <c r="M120" s="10">
        <f t="shared" si="9"/>
        <v>116962.93558333334</v>
      </c>
      <c r="N120" s="9">
        <v>654</v>
      </c>
      <c r="O120" s="10">
        <v>206941</v>
      </c>
      <c r="P120" s="10">
        <f t="shared" si="10"/>
        <v>17009.256818750004</v>
      </c>
      <c r="Q120" s="9">
        <v>654</v>
      </c>
      <c r="R120" s="10">
        <v>105935</v>
      </c>
      <c r="S120" s="10">
        <f t="shared" si="11"/>
        <v>8707.19490625</v>
      </c>
      <c r="T120" s="9">
        <v>654</v>
      </c>
      <c r="U120" s="10">
        <v>381733</v>
      </c>
      <c r="V120" s="10">
        <v>470599</v>
      </c>
      <c r="W120" s="9">
        <v>654</v>
      </c>
      <c r="X120" s="10">
        <v>18367</v>
      </c>
    </row>
    <row r="121" spans="1:24" ht="13.5">
      <c r="A121" s="9">
        <v>655</v>
      </c>
      <c r="B121" s="9">
        <v>655</v>
      </c>
      <c r="C121" s="10">
        <v>536515</v>
      </c>
      <c r="D121" s="10">
        <f t="shared" si="6"/>
        <v>81036.11979166667</v>
      </c>
      <c r="E121" s="9">
        <v>655</v>
      </c>
      <c r="F121" s="10">
        <v>793221</v>
      </c>
      <c r="G121" s="10">
        <f t="shared" si="7"/>
        <v>209674.751</v>
      </c>
      <c r="H121" s="9">
        <v>655</v>
      </c>
      <c r="I121" s="10">
        <v>1405286</v>
      </c>
      <c r="J121" s="10">
        <f t="shared" si="8"/>
        <v>244461.21041666667</v>
      </c>
      <c r="K121" s="9">
        <v>655</v>
      </c>
      <c r="L121" s="10">
        <v>1748479</v>
      </c>
      <c r="M121" s="10">
        <f t="shared" si="9"/>
        <v>255423.64058333336</v>
      </c>
      <c r="N121" s="9">
        <v>655</v>
      </c>
      <c r="O121" s="10">
        <v>1124487</v>
      </c>
      <c r="P121" s="10">
        <f t="shared" si="10"/>
        <v>92425.80335625</v>
      </c>
      <c r="Q121" s="9">
        <v>655</v>
      </c>
      <c r="R121" s="10">
        <v>411491</v>
      </c>
      <c r="S121" s="10">
        <f t="shared" si="11"/>
        <v>33821.98838125</v>
      </c>
      <c r="T121" s="9">
        <v>655</v>
      </c>
      <c r="U121" s="10">
        <v>72909</v>
      </c>
      <c r="V121" s="10">
        <v>490159</v>
      </c>
      <c r="W121" s="9">
        <v>655</v>
      </c>
      <c r="X121" s="10">
        <v>1279220</v>
      </c>
    </row>
    <row r="122" spans="1:24" ht="13.5">
      <c r="A122" s="9">
        <v>656</v>
      </c>
      <c r="B122" s="9">
        <v>656</v>
      </c>
      <c r="C122" s="10">
        <v>7026206</v>
      </c>
      <c r="D122" s="10">
        <f t="shared" si="6"/>
        <v>1061249.8645833333</v>
      </c>
      <c r="E122" s="9">
        <v>656</v>
      </c>
      <c r="F122" s="10">
        <v>12286106</v>
      </c>
      <c r="G122" s="10">
        <f t="shared" si="7"/>
        <v>3247627.3526666667</v>
      </c>
      <c r="H122" s="9">
        <v>656</v>
      </c>
      <c r="I122" s="10">
        <v>26922347</v>
      </c>
      <c r="J122" s="10">
        <f t="shared" si="8"/>
        <v>4683366.613541666</v>
      </c>
      <c r="K122" s="9">
        <v>656</v>
      </c>
      <c r="L122" s="10">
        <v>24292303</v>
      </c>
      <c r="M122" s="10">
        <f t="shared" si="9"/>
        <v>3548700.596583334</v>
      </c>
      <c r="N122" s="9">
        <v>656</v>
      </c>
      <c r="O122" s="10">
        <v>1944784</v>
      </c>
      <c r="P122" s="10">
        <f t="shared" si="10"/>
        <v>159849.08990000002</v>
      </c>
      <c r="Q122" s="9">
        <v>656</v>
      </c>
      <c r="R122" s="10">
        <v>1811835</v>
      </c>
      <c r="S122" s="10">
        <f t="shared" si="11"/>
        <v>148921.51303125</v>
      </c>
      <c r="T122" s="9">
        <v>656</v>
      </c>
      <c r="U122" s="10">
        <v>8440313</v>
      </c>
      <c r="V122" s="10">
        <v>17668207</v>
      </c>
      <c r="W122" s="9">
        <v>656</v>
      </c>
      <c r="X122" s="10">
        <v>13771891</v>
      </c>
    </row>
    <row r="123" spans="1:24" ht="13.5">
      <c r="A123" s="9">
        <v>657</v>
      </c>
      <c r="B123" s="9">
        <v>657</v>
      </c>
      <c r="C123" s="10">
        <v>619431</v>
      </c>
      <c r="D123" s="10">
        <f t="shared" si="6"/>
        <v>93559.890625</v>
      </c>
      <c r="E123" s="9">
        <v>657</v>
      </c>
      <c r="F123" s="10">
        <v>866089</v>
      </c>
      <c r="G123" s="10">
        <f t="shared" si="7"/>
        <v>228936.1923333333</v>
      </c>
      <c r="H123" s="9">
        <v>657</v>
      </c>
      <c r="I123" s="10">
        <v>1235755</v>
      </c>
      <c r="J123" s="10">
        <f t="shared" si="8"/>
        <v>214969.88020833334</v>
      </c>
      <c r="K123" s="9">
        <v>657</v>
      </c>
      <c r="L123" s="10">
        <v>1394473</v>
      </c>
      <c r="M123" s="10">
        <f t="shared" si="9"/>
        <v>203709.26408333334</v>
      </c>
      <c r="N123" s="9">
        <v>657</v>
      </c>
      <c r="O123" s="10">
        <v>241819</v>
      </c>
      <c r="P123" s="10">
        <f t="shared" si="10"/>
        <v>19876.01043125</v>
      </c>
      <c r="Q123" s="9">
        <v>657</v>
      </c>
      <c r="R123" s="10">
        <v>196391</v>
      </c>
      <c r="S123" s="10">
        <f t="shared" si="11"/>
        <v>16142.11275625</v>
      </c>
      <c r="T123" s="9">
        <v>657</v>
      </c>
      <c r="U123" s="10">
        <v>1009282</v>
      </c>
      <c r="V123" s="10">
        <v>6880258</v>
      </c>
      <c r="W123" s="9">
        <v>657</v>
      </c>
      <c r="X123" s="10">
        <v>20446</v>
      </c>
    </row>
    <row r="124" spans="1:24" ht="13.5">
      <c r="A124" s="9">
        <v>660</v>
      </c>
      <c r="B124" s="9"/>
      <c r="C124" s="10"/>
      <c r="D124" s="10">
        <f t="shared" si="6"/>
        <v>0</v>
      </c>
      <c r="E124" s="9"/>
      <c r="F124" s="10"/>
      <c r="G124" s="10">
        <f t="shared" si="7"/>
        <v>0</v>
      </c>
      <c r="H124" s="9"/>
      <c r="I124" s="10"/>
      <c r="J124" s="10">
        <f t="shared" si="8"/>
        <v>0</v>
      </c>
      <c r="K124" s="9"/>
      <c r="L124" s="10"/>
      <c r="M124" s="10">
        <f t="shared" si="9"/>
        <v>0</v>
      </c>
      <c r="N124" s="9">
        <v>660</v>
      </c>
      <c r="O124" s="10">
        <v>466510</v>
      </c>
      <c r="P124" s="10">
        <f t="shared" si="10"/>
        <v>38344.206312500006</v>
      </c>
      <c r="Q124" s="9"/>
      <c r="R124" s="10"/>
      <c r="S124" s="10">
        <f t="shared" si="11"/>
        <v>0</v>
      </c>
      <c r="T124" s="9"/>
      <c r="U124" s="10"/>
      <c r="V124" s="10"/>
      <c r="W124" s="9">
        <v>660</v>
      </c>
      <c r="X124" s="10">
        <v>515833</v>
      </c>
    </row>
    <row r="125" spans="1:24" ht="13.5">
      <c r="A125" s="9">
        <v>661</v>
      </c>
      <c r="B125" s="9">
        <v>661</v>
      </c>
      <c r="C125" s="11">
        <v>608221</v>
      </c>
      <c r="D125" s="10">
        <f t="shared" si="6"/>
        <v>91866.71354166667</v>
      </c>
      <c r="E125" s="9">
        <v>661</v>
      </c>
      <c r="F125" s="10">
        <v>953820</v>
      </c>
      <c r="G125" s="10">
        <f t="shared" si="7"/>
        <v>252126.41999999998</v>
      </c>
      <c r="H125" s="9">
        <v>661</v>
      </c>
      <c r="I125" s="10">
        <v>3250954</v>
      </c>
      <c r="J125" s="10">
        <f t="shared" si="8"/>
        <v>565530.5395833333</v>
      </c>
      <c r="K125" s="9">
        <v>661</v>
      </c>
      <c r="L125" s="10">
        <v>2700609</v>
      </c>
      <c r="M125" s="10">
        <f t="shared" si="9"/>
        <v>394513.96475000004</v>
      </c>
      <c r="N125" s="9">
        <v>661</v>
      </c>
      <c r="O125" s="10">
        <v>2050084</v>
      </c>
      <c r="P125" s="10">
        <f t="shared" si="10"/>
        <v>168504.091775</v>
      </c>
      <c r="Q125" s="9">
        <v>661</v>
      </c>
      <c r="R125" s="10">
        <v>761527</v>
      </c>
      <c r="S125" s="10">
        <f t="shared" si="11"/>
        <v>62592.759856250006</v>
      </c>
      <c r="T125" s="9">
        <v>661</v>
      </c>
      <c r="U125" s="10">
        <v>415887</v>
      </c>
      <c r="V125" s="10">
        <v>5642</v>
      </c>
      <c r="W125" s="9"/>
      <c r="X125" s="10"/>
    </row>
    <row r="126" spans="1:24" ht="13.5">
      <c r="A126" s="9">
        <v>662</v>
      </c>
      <c r="B126" s="9">
        <v>662</v>
      </c>
      <c r="C126" s="11">
        <v>152690</v>
      </c>
      <c r="D126" s="10">
        <f t="shared" si="6"/>
        <v>23062.552083333332</v>
      </c>
      <c r="E126" s="9">
        <v>662</v>
      </c>
      <c r="F126" s="10">
        <v>525905</v>
      </c>
      <c r="G126" s="10">
        <f t="shared" si="7"/>
        <v>139014.22166666665</v>
      </c>
      <c r="H126" s="9">
        <v>662</v>
      </c>
      <c r="I126" s="10">
        <v>3444263</v>
      </c>
      <c r="J126" s="10">
        <f t="shared" si="8"/>
        <v>599158.2510416667</v>
      </c>
      <c r="K126" s="9">
        <v>662</v>
      </c>
      <c r="L126" s="10">
        <v>492060</v>
      </c>
      <c r="M126" s="10">
        <f t="shared" si="9"/>
        <v>71881.765</v>
      </c>
      <c r="N126" s="9">
        <v>662</v>
      </c>
      <c r="O126" s="10">
        <v>66534</v>
      </c>
      <c r="P126" s="10">
        <f t="shared" si="10"/>
        <v>5468.6789625</v>
      </c>
      <c r="Q126" s="9"/>
      <c r="R126" s="10"/>
      <c r="S126" s="10">
        <f t="shared" si="11"/>
        <v>0</v>
      </c>
      <c r="T126" s="9"/>
      <c r="U126" s="10"/>
      <c r="V126" s="10"/>
      <c r="W126" s="9">
        <v>662</v>
      </c>
      <c r="X126" s="10">
        <v>543214</v>
      </c>
    </row>
    <row r="127" spans="1:24" ht="13.5">
      <c r="A127" s="9">
        <v>663</v>
      </c>
      <c r="B127" s="9">
        <v>663</v>
      </c>
      <c r="C127" s="11">
        <v>64244</v>
      </c>
      <c r="D127" s="10">
        <f t="shared" si="6"/>
        <v>9703.520833333334</v>
      </c>
      <c r="E127" s="9">
        <v>663</v>
      </c>
      <c r="F127" s="10">
        <v>112247</v>
      </c>
      <c r="G127" s="10">
        <f t="shared" si="7"/>
        <v>29670.623666666666</v>
      </c>
      <c r="H127" s="9">
        <v>663</v>
      </c>
      <c r="I127" s="10">
        <v>147492</v>
      </c>
      <c r="J127" s="10">
        <f t="shared" si="8"/>
        <v>25657.4625</v>
      </c>
      <c r="K127" s="9">
        <v>663</v>
      </c>
      <c r="L127" s="10">
        <v>467804</v>
      </c>
      <c r="M127" s="10">
        <f t="shared" si="9"/>
        <v>68338.36766666667</v>
      </c>
      <c r="N127" s="9">
        <v>663</v>
      </c>
      <c r="O127" s="10">
        <v>522806</v>
      </c>
      <c r="P127" s="10">
        <f t="shared" si="10"/>
        <v>42971.385662500004</v>
      </c>
      <c r="Q127" s="9">
        <v>663</v>
      </c>
      <c r="R127" s="10">
        <v>235177</v>
      </c>
      <c r="S127" s="10">
        <f t="shared" si="11"/>
        <v>19330.07954375</v>
      </c>
      <c r="T127" s="9">
        <v>663</v>
      </c>
      <c r="U127" s="10">
        <v>1328050</v>
      </c>
      <c r="V127" s="10">
        <v>5811845</v>
      </c>
      <c r="W127" s="9">
        <v>663</v>
      </c>
      <c r="X127" s="10">
        <v>2506047</v>
      </c>
    </row>
    <row r="128" spans="1:24" ht="13.5">
      <c r="A128" s="9">
        <v>664</v>
      </c>
      <c r="B128" s="9">
        <v>664</v>
      </c>
      <c r="C128" s="10">
        <v>2012524</v>
      </c>
      <c r="D128" s="10">
        <f t="shared" si="6"/>
        <v>303974.9791666667</v>
      </c>
      <c r="E128" s="9">
        <v>664</v>
      </c>
      <c r="F128" s="10">
        <v>2113811</v>
      </c>
      <c r="G128" s="10">
        <f t="shared" si="7"/>
        <v>558750.7076666666</v>
      </c>
      <c r="H128" s="9">
        <v>664</v>
      </c>
      <c r="I128" s="10">
        <v>3465113</v>
      </c>
      <c r="J128" s="10">
        <f t="shared" si="8"/>
        <v>602785.2822916667</v>
      </c>
      <c r="K128" s="9">
        <v>664</v>
      </c>
      <c r="L128" s="10">
        <v>2323857</v>
      </c>
      <c r="M128" s="10">
        <f t="shared" si="9"/>
        <v>339476.77675</v>
      </c>
      <c r="N128" s="9">
        <v>664</v>
      </c>
      <c r="O128" s="10">
        <v>2142950</v>
      </c>
      <c r="P128" s="10">
        <f t="shared" si="10"/>
        <v>176137.09656250002</v>
      </c>
      <c r="Q128" s="9">
        <v>664</v>
      </c>
      <c r="R128" s="10">
        <v>797147</v>
      </c>
      <c r="S128" s="10">
        <f t="shared" si="11"/>
        <v>65520.501231250004</v>
      </c>
      <c r="T128" s="9">
        <v>664</v>
      </c>
      <c r="U128" s="10">
        <v>28769</v>
      </c>
      <c r="V128" s="10">
        <v>6761039</v>
      </c>
      <c r="W128" s="9">
        <v>664</v>
      </c>
      <c r="X128" s="10">
        <v>2869402</v>
      </c>
    </row>
    <row r="129" spans="1:24" ht="13.5">
      <c r="A129" s="9">
        <v>665</v>
      </c>
      <c r="B129" s="9">
        <v>665</v>
      </c>
      <c r="C129" s="10">
        <v>274071</v>
      </c>
      <c r="D129" s="10">
        <f t="shared" si="6"/>
        <v>41396.140625</v>
      </c>
      <c r="E129" s="9">
        <v>665</v>
      </c>
      <c r="F129" s="10">
        <v>278323</v>
      </c>
      <c r="G129" s="10">
        <f t="shared" si="7"/>
        <v>73570.04633333333</v>
      </c>
      <c r="H129" s="9">
        <v>665</v>
      </c>
      <c r="I129" s="10">
        <v>109136</v>
      </c>
      <c r="J129" s="10">
        <f t="shared" si="8"/>
        <v>18985.116666666665</v>
      </c>
      <c r="K129" s="9">
        <v>665</v>
      </c>
      <c r="L129" s="10">
        <v>2466145</v>
      </c>
      <c r="M129" s="10">
        <f t="shared" si="9"/>
        <v>360262.6820833333</v>
      </c>
      <c r="N129" s="9">
        <v>665</v>
      </c>
      <c r="O129" s="10">
        <v>933017</v>
      </c>
      <c r="P129" s="10">
        <f t="shared" si="10"/>
        <v>76688.16604375001</v>
      </c>
      <c r="Q129" s="9">
        <v>665</v>
      </c>
      <c r="R129" s="10">
        <v>434735</v>
      </c>
      <c r="S129" s="10">
        <f t="shared" si="11"/>
        <v>35732.49990625001</v>
      </c>
      <c r="T129" s="9">
        <v>665</v>
      </c>
      <c r="U129" s="10">
        <v>1143645</v>
      </c>
      <c r="V129" s="10">
        <v>4665605</v>
      </c>
      <c r="W129" s="9">
        <v>665</v>
      </c>
      <c r="X129" s="10">
        <v>372528</v>
      </c>
    </row>
    <row r="130" spans="1:24" ht="13.5">
      <c r="A130" s="9">
        <v>666</v>
      </c>
      <c r="B130" s="9">
        <v>666</v>
      </c>
      <c r="C130" s="11">
        <v>1210833</v>
      </c>
      <c r="D130" s="10">
        <f t="shared" si="6"/>
        <v>182886.234375</v>
      </c>
      <c r="E130" s="9">
        <v>666</v>
      </c>
      <c r="F130" s="10">
        <v>1255299</v>
      </c>
      <c r="G130" s="10">
        <f t="shared" si="7"/>
        <v>331817.369</v>
      </c>
      <c r="H130" s="9">
        <v>666</v>
      </c>
      <c r="I130" s="10">
        <v>1568952</v>
      </c>
      <c r="J130" s="10">
        <f t="shared" si="8"/>
        <v>272932.275</v>
      </c>
      <c r="K130" s="9">
        <v>666</v>
      </c>
      <c r="L130" s="10">
        <v>2511033</v>
      </c>
      <c r="M130" s="10">
        <f t="shared" si="9"/>
        <v>366820.07075</v>
      </c>
      <c r="N130" s="9">
        <v>666</v>
      </c>
      <c r="O130" s="10">
        <v>503518</v>
      </c>
      <c r="P130" s="10">
        <f t="shared" si="10"/>
        <v>41386.03261250001</v>
      </c>
      <c r="Q130" s="9">
        <v>666</v>
      </c>
      <c r="R130" s="10">
        <v>264939</v>
      </c>
      <c r="S130" s="10">
        <f t="shared" si="11"/>
        <v>21776.329931250002</v>
      </c>
      <c r="T130" s="9">
        <v>666</v>
      </c>
      <c r="U130" s="10">
        <v>2730753</v>
      </c>
      <c r="V130" s="10">
        <v>6835589</v>
      </c>
      <c r="W130" s="9">
        <v>666</v>
      </c>
      <c r="X130" s="10">
        <v>17892</v>
      </c>
    </row>
    <row r="131" spans="1:24" ht="13.5">
      <c r="A131" s="9">
        <v>667</v>
      </c>
      <c r="B131" s="9">
        <v>667</v>
      </c>
      <c r="C131" s="10">
        <v>177659</v>
      </c>
      <c r="D131" s="10">
        <f t="shared" si="6"/>
        <v>26833.911458333332</v>
      </c>
      <c r="E131" s="9">
        <v>667</v>
      </c>
      <c r="F131" s="10">
        <v>275518</v>
      </c>
      <c r="G131" s="10">
        <f t="shared" si="7"/>
        <v>72828.59133333333</v>
      </c>
      <c r="H131" s="9">
        <v>667</v>
      </c>
      <c r="I131" s="10">
        <v>532364</v>
      </c>
      <c r="J131" s="10">
        <f t="shared" si="8"/>
        <v>92609.15416666666</v>
      </c>
      <c r="K131" s="9">
        <v>667</v>
      </c>
      <c r="L131" s="10">
        <v>400294</v>
      </c>
      <c r="M131" s="10">
        <f t="shared" si="9"/>
        <v>58476.281833333334</v>
      </c>
      <c r="N131" s="9">
        <v>667</v>
      </c>
      <c r="O131" s="10">
        <v>280906</v>
      </c>
      <c r="P131" s="10">
        <f t="shared" si="10"/>
        <v>23088.717537500004</v>
      </c>
      <c r="Q131" s="9">
        <v>667</v>
      </c>
      <c r="R131" s="10">
        <v>26217</v>
      </c>
      <c r="S131" s="10">
        <f t="shared" si="11"/>
        <v>2154.8735437500004</v>
      </c>
      <c r="T131" s="9">
        <v>667</v>
      </c>
      <c r="U131" s="10">
        <v>0</v>
      </c>
      <c r="V131" s="10">
        <v>5720</v>
      </c>
      <c r="W131" s="9">
        <v>667</v>
      </c>
      <c r="X131" s="10">
        <v>5579</v>
      </c>
    </row>
    <row r="132" spans="1:24" ht="13.5">
      <c r="A132" s="9">
        <v>670</v>
      </c>
      <c r="B132" s="9">
        <v>670</v>
      </c>
      <c r="C132" s="10">
        <v>1823448</v>
      </c>
      <c r="D132" s="10">
        <f t="shared" si="6"/>
        <v>275416.625</v>
      </c>
      <c r="E132" s="9">
        <v>670</v>
      </c>
      <c r="F132" s="10">
        <v>1103484</v>
      </c>
      <c r="G132" s="10">
        <f t="shared" si="7"/>
        <v>291687.604</v>
      </c>
      <c r="H132" s="9">
        <v>670</v>
      </c>
      <c r="I132" s="10">
        <v>1899617</v>
      </c>
      <c r="J132" s="10">
        <f t="shared" si="8"/>
        <v>330454.20729166665</v>
      </c>
      <c r="K132" s="9">
        <v>670</v>
      </c>
      <c r="L132" s="10">
        <v>733998</v>
      </c>
      <c r="M132" s="10">
        <f t="shared" si="9"/>
        <v>107224.8745</v>
      </c>
      <c r="N132" s="9">
        <v>670</v>
      </c>
      <c r="O132" s="10">
        <v>3352981</v>
      </c>
      <c r="P132" s="10">
        <f t="shared" si="10"/>
        <v>275594.08206875</v>
      </c>
      <c r="Q132" s="9">
        <v>670</v>
      </c>
      <c r="R132" s="10">
        <v>1041148</v>
      </c>
      <c r="S132" s="10">
        <f t="shared" si="11"/>
        <v>85575.858425</v>
      </c>
      <c r="T132" s="9">
        <v>670</v>
      </c>
      <c r="U132" s="10">
        <v>578751</v>
      </c>
      <c r="V132" s="10">
        <v>1563482</v>
      </c>
      <c r="W132" s="9"/>
      <c r="X132" s="10"/>
    </row>
    <row r="133" spans="1:24" ht="13.5">
      <c r="A133" s="9">
        <v>671</v>
      </c>
      <c r="B133" s="9">
        <v>671</v>
      </c>
      <c r="C133" s="10">
        <v>225009</v>
      </c>
      <c r="D133" s="10">
        <f t="shared" si="6"/>
        <v>33985.734375</v>
      </c>
      <c r="E133" s="9">
        <v>671</v>
      </c>
      <c r="F133" s="10">
        <v>663573</v>
      </c>
      <c r="G133" s="10">
        <f t="shared" si="7"/>
        <v>175404.463</v>
      </c>
      <c r="H133" s="9">
        <v>671</v>
      </c>
      <c r="I133" s="10">
        <v>222451</v>
      </c>
      <c r="J133" s="10">
        <f t="shared" si="8"/>
        <v>38697.20520833333</v>
      </c>
      <c r="K133" s="9">
        <v>671</v>
      </c>
      <c r="L133" s="10">
        <v>753418</v>
      </c>
      <c r="M133" s="10">
        <f t="shared" si="9"/>
        <v>110061.81283333334</v>
      </c>
      <c r="N133" s="9">
        <v>671</v>
      </c>
      <c r="O133" s="10">
        <v>960928</v>
      </c>
      <c r="P133" s="10">
        <f t="shared" si="10"/>
        <v>78982.2758</v>
      </c>
      <c r="Q133" s="9">
        <v>671</v>
      </c>
      <c r="R133" s="10">
        <v>646028</v>
      </c>
      <c r="S133" s="10">
        <f t="shared" si="11"/>
        <v>53099.463925000004</v>
      </c>
      <c r="T133" s="9">
        <v>671</v>
      </c>
      <c r="U133" s="10">
        <v>0</v>
      </c>
      <c r="V133" s="10">
        <v>0</v>
      </c>
      <c r="W133" s="9">
        <v>671</v>
      </c>
      <c r="X133" s="10">
        <v>254928</v>
      </c>
    </row>
    <row r="134" spans="1:24" ht="13.5">
      <c r="A134" s="9">
        <v>672</v>
      </c>
      <c r="B134" s="9"/>
      <c r="C134" s="10"/>
      <c r="D134" s="10">
        <f aca="true" t="shared" si="12" ref="D134:D197">C134*36.25/240</f>
        <v>0</v>
      </c>
      <c r="E134" s="9"/>
      <c r="F134" s="10"/>
      <c r="G134" s="10">
        <f aca="true" t="shared" si="13" ref="G134:G197">F134*63.44/240</f>
        <v>0</v>
      </c>
      <c r="H134" s="9"/>
      <c r="I134" s="10"/>
      <c r="J134" s="10">
        <f aca="true" t="shared" si="14" ref="J134:J197">I134*41.75/240</f>
        <v>0</v>
      </c>
      <c r="K134" s="9"/>
      <c r="L134" s="10"/>
      <c r="M134" s="10">
        <f aca="true" t="shared" si="15" ref="M134:M197">L134*35.06/240</f>
        <v>0</v>
      </c>
      <c r="N134" s="9">
        <v>672</v>
      </c>
      <c r="O134" s="10">
        <v>6907</v>
      </c>
      <c r="P134" s="10">
        <f aca="true" t="shared" si="16" ref="P134:P197">O134*19.7265/240</f>
        <v>567.7122312500001</v>
      </c>
      <c r="Q134" s="9"/>
      <c r="R134" s="10"/>
      <c r="S134" s="10">
        <f aca="true" t="shared" si="17" ref="S134:S197">R134*19.7265/240</f>
        <v>0</v>
      </c>
      <c r="T134" s="9"/>
      <c r="U134" s="10"/>
      <c r="V134" s="10"/>
      <c r="W134" s="9">
        <v>672</v>
      </c>
      <c r="X134" s="10">
        <v>1637</v>
      </c>
    </row>
    <row r="135" spans="1:24" ht="13.5">
      <c r="A135" s="9">
        <v>673</v>
      </c>
      <c r="B135" s="9">
        <v>673</v>
      </c>
      <c r="C135" s="10">
        <v>2008223</v>
      </c>
      <c r="D135" s="10">
        <f t="shared" si="12"/>
        <v>303325.3489583333</v>
      </c>
      <c r="E135" s="9">
        <v>673</v>
      </c>
      <c r="F135" s="10">
        <v>3866705</v>
      </c>
      <c r="G135" s="10">
        <f t="shared" si="13"/>
        <v>1022099.0216666666</v>
      </c>
      <c r="H135" s="9">
        <v>673</v>
      </c>
      <c r="I135" s="10">
        <v>5220995</v>
      </c>
      <c r="J135" s="10">
        <f t="shared" si="14"/>
        <v>908235.5885416666</v>
      </c>
      <c r="K135" s="9">
        <v>673</v>
      </c>
      <c r="L135" s="10">
        <v>8375768</v>
      </c>
      <c r="M135" s="10">
        <f t="shared" si="15"/>
        <v>1223560.1086666668</v>
      </c>
      <c r="N135" s="9">
        <v>673</v>
      </c>
      <c r="O135" s="10">
        <v>8926235</v>
      </c>
      <c r="P135" s="10">
        <f t="shared" si="16"/>
        <v>733680.7280312501</v>
      </c>
      <c r="Q135" s="9">
        <v>673</v>
      </c>
      <c r="R135" s="10">
        <v>3963947</v>
      </c>
      <c r="S135" s="10">
        <f t="shared" si="17"/>
        <v>325811.66873125004</v>
      </c>
      <c r="T135" s="9">
        <v>673</v>
      </c>
      <c r="U135" s="10">
        <v>401413</v>
      </c>
      <c r="V135" s="10">
        <v>232668</v>
      </c>
      <c r="W135" s="9">
        <v>673</v>
      </c>
      <c r="X135" s="10">
        <v>5848090</v>
      </c>
    </row>
    <row r="136" spans="1:24" ht="13.5">
      <c r="A136" s="9">
        <v>674</v>
      </c>
      <c r="B136" s="9">
        <v>674</v>
      </c>
      <c r="C136" s="10">
        <v>3754435</v>
      </c>
      <c r="D136" s="10">
        <f t="shared" si="12"/>
        <v>567076.1197916666</v>
      </c>
      <c r="E136" s="9">
        <v>674</v>
      </c>
      <c r="F136" s="10">
        <v>4439149</v>
      </c>
      <c r="G136" s="10">
        <f t="shared" si="13"/>
        <v>1173415.0523333333</v>
      </c>
      <c r="H136" s="9">
        <v>674</v>
      </c>
      <c r="I136" s="10">
        <v>5923225</v>
      </c>
      <c r="J136" s="10">
        <f t="shared" si="14"/>
        <v>1030394.3489583334</v>
      </c>
      <c r="K136" s="9">
        <v>674</v>
      </c>
      <c r="L136" s="10">
        <v>18350810</v>
      </c>
      <c r="M136" s="10">
        <f t="shared" si="15"/>
        <v>2680747.4941666666</v>
      </c>
      <c r="N136" s="9">
        <v>674</v>
      </c>
      <c r="O136" s="10">
        <v>17648807</v>
      </c>
      <c r="P136" s="10">
        <f t="shared" si="16"/>
        <v>1450621.63035625</v>
      </c>
      <c r="Q136" s="9">
        <v>674</v>
      </c>
      <c r="R136" s="10">
        <v>4241901</v>
      </c>
      <c r="S136" s="10">
        <f t="shared" si="17"/>
        <v>348657.75031875004</v>
      </c>
      <c r="T136" s="9">
        <v>674</v>
      </c>
      <c r="U136" s="10">
        <v>576177</v>
      </c>
      <c r="V136" s="10">
        <v>558782</v>
      </c>
      <c r="W136" s="9">
        <v>674</v>
      </c>
      <c r="X136" s="10">
        <v>24312747</v>
      </c>
    </row>
    <row r="137" spans="1:24" ht="13.5">
      <c r="A137" s="9">
        <v>675</v>
      </c>
      <c r="B137" s="9">
        <v>675</v>
      </c>
      <c r="C137" s="11">
        <v>355309</v>
      </c>
      <c r="D137" s="10">
        <f t="shared" si="12"/>
        <v>53666.463541666664</v>
      </c>
      <c r="E137" s="9">
        <v>675</v>
      </c>
      <c r="F137" s="10">
        <v>644446</v>
      </c>
      <c r="G137" s="10">
        <f t="shared" si="13"/>
        <v>170348.55933333334</v>
      </c>
      <c r="H137" s="9">
        <v>675</v>
      </c>
      <c r="I137" s="10">
        <v>621742</v>
      </c>
      <c r="J137" s="10">
        <f t="shared" si="14"/>
        <v>108157.20208333334</v>
      </c>
      <c r="K137" s="9">
        <v>675</v>
      </c>
      <c r="L137" s="10">
        <v>976041</v>
      </c>
      <c r="M137" s="10">
        <f t="shared" si="15"/>
        <v>142583.32275</v>
      </c>
      <c r="N137" s="9">
        <v>675</v>
      </c>
      <c r="O137" s="10">
        <v>936420</v>
      </c>
      <c r="P137" s="10">
        <f t="shared" si="16"/>
        <v>76967.87137500002</v>
      </c>
      <c r="Q137" s="9">
        <v>675</v>
      </c>
      <c r="R137" s="10">
        <v>1074984</v>
      </c>
      <c r="S137" s="10">
        <f t="shared" si="17"/>
        <v>88356.96615000001</v>
      </c>
      <c r="T137" s="9">
        <v>675</v>
      </c>
      <c r="U137" s="10">
        <v>105711</v>
      </c>
      <c r="V137" s="10">
        <v>226251</v>
      </c>
      <c r="W137" s="9">
        <v>675</v>
      </c>
      <c r="X137" s="10">
        <v>1599363</v>
      </c>
    </row>
    <row r="138" spans="1:24" ht="13.5">
      <c r="A138" s="9">
        <v>676</v>
      </c>
      <c r="B138" s="9">
        <v>676</v>
      </c>
      <c r="C138" s="11">
        <v>896056</v>
      </c>
      <c r="D138" s="10">
        <f t="shared" si="12"/>
        <v>135341.79166666666</v>
      </c>
      <c r="E138" s="9">
        <v>676</v>
      </c>
      <c r="F138" s="10">
        <v>1962526</v>
      </c>
      <c r="G138" s="10">
        <f t="shared" si="13"/>
        <v>518761.0393333333</v>
      </c>
      <c r="H138" s="9">
        <v>676</v>
      </c>
      <c r="I138" s="10">
        <v>1568277</v>
      </c>
      <c r="J138" s="10">
        <f t="shared" si="14"/>
        <v>272814.853125</v>
      </c>
      <c r="K138" s="9">
        <v>676</v>
      </c>
      <c r="L138" s="10">
        <v>7232429</v>
      </c>
      <c r="M138" s="10">
        <f t="shared" si="15"/>
        <v>1056537.3364166666</v>
      </c>
      <c r="N138" s="9">
        <v>676</v>
      </c>
      <c r="O138" s="10">
        <v>827871</v>
      </c>
      <c r="P138" s="10">
        <f t="shared" si="16"/>
        <v>68045.82200625</v>
      </c>
      <c r="Q138" s="9">
        <v>676</v>
      </c>
      <c r="R138" s="10">
        <v>2220130</v>
      </c>
      <c r="S138" s="10">
        <f t="shared" si="17"/>
        <v>182480.8101875</v>
      </c>
      <c r="T138" s="9">
        <v>676</v>
      </c>
      <c r="U138" s="10">
        <v>531519</v>
      </c>
      <c r="V138" s="10">
        <v>10636630</v>
      </c>
      <c r="W138" s="9">
        <v>676</v>
      </c>
      <c r="X138" s="10">
        <v>17589178</v>
      </c>
    </row>
    <row r="139" spans="1:24" ht="13.5">
      <c r="A139" s="9">
        <v>677</v>
      </c>
      <c r="B139" s="9">
        <v>677</v>
      </c>
      <c r="C139" s="11">
        <v>282514</v>
      </c>
      <c r="D139" s="10">
        <f t="shared" si="12"/>
        <v>42671.385416666664</v>
      </c>
      <c r="E139" s="9">
        <v>677</v>
      </c>
      <c r="F139" s="10">
        <v>1076526</v>
      </c>
      <c r="G139" s="10">
        <f t="shared" si="13"/>
        <v>284561.706</v>
      </c>
      <c r="H139" s="9">
        <v>677</v>
      </c>
      <c r="I139" s="10">
        <v>884780</v>
      </c>
      <c r="J139" s="10">
        <f t="shared" si="14"/>
        <v>153914.85416666666</v>
      </c>
      <c r="K139" s="9">
        <v>677</v>
      </c>
      <c r="L139" s="10">
        <v>1630153</v>
      </c>
      <c r="M139" s="10">
        <f t="shared" si="15"/>
        <v>238138.18408333336</v>
      </c>
      <c r="N139" s="9">
        <v>677</v>
      </c>
      <c r="O139" s="10">
        <v>1634275</v>
      </c>
      <c r="P139" s="10">
        <f t="shared" si="16"/>
        <v>134327.19078125</v>
      </c>
      <c r="Q139" s="9">
        <v>677</v>
      </c>
      <c r="R139" s="10">
        <v>1636739</v>
      </c>
      <c r="S139" s="10">
        <f t="shared" si="17"/>
        <v>134529.71618125</v>
      </c>
      <c r="T139" s="9">
        <v>677</v>
      </c>
      <c r="U139" s="10">
        <v>189176</v>
      </c>
      <c r="V139" s="10">
        <v>18</v>
      </c>
      <c r="W139" s="9">
        <v>677</v>
      </c>
      <c r="X139" s="10">
        <v>1724146</v>
      </c>
    </row>
    <row r="140" spans="1:24" ht="13.5">
      <c r="A140" s="9">
        <v>678</v>
      </c>
      <c r="B140" s="9">
        <v>678</v>
      </c>
      <c r="C140" s="11">
        <v>371080</v>
      </c>
      <c r="D140" s="10">
        <f t="shared" si="12"/>
        <v>56048.541666666664</v>
      </c>
      <c r="E140" s="9">
        <v>678</v>
      </c>
      <c r="F140" s="10">
        <v>2887612</v>
      </c>
      <c r="G140" s="10">
        <f t="shared" si="13"/>
        <v>763292.1053333334</v>
      </c>
      <c r="H140" s="9">
        <v>678</v>
      </c>
      <c r="I140" s="10">
        <v>2031790</v>
      </c>
      <c r="J140" s="10">
        <f t="shared" si="14"/>
        <v>353446.8020833333</v>
      </c>
      <c r="K140" s="9">
        <v>678</v>
      </c>
      <c r="L140" s="10">
        <v>2304717</v>
      </c>
      <c r="M140" s="10">
        <f t="shared" si="15"/>
        <v>336680.74175000004</v>
      </c>
      <c r="N140" s="9">
        <v>678</v>
      </c>
      <c r="O140" s="10">
        <v>2836324</v>
      </c>
      <c r="P140" s="10">
        <f t="shared" si="16"/>
        <v>233128.10577500003</v>
      </c>
      <c r="Q140" s="9">
        <v>678</v>
      </c>
      <c r="R140" s="10">
        <v>1527421</v>
      </c>
      <c r="S140" s="10">
        <f t="shared" si="17"/>
        <v>125544.45981875001</v>
      </c>
      <c r="T140" s="9">
        <v>678</v>
      </c>
      <c r="U140" s="10">
        <v>144705</v>
      </c>
      <c r="V140" s="10">
        <v>81358</v>
      </c>
      <c r="W140" s="9"/>
      <c r="X140" s="10"/>
    </row>
    <row r="141" spans="1:24" ht="13.5">
      <c r="A141" s="9">
        <v>679</v>
      </c>
      <c r="B141" s="9"/>
      <c r="C141" s="11"/>
      <c r="D141" s="10">
        <f t="shared" si="12"/>
        <v>0</v>
      </c>
      <c r="E141" s="9"/>
      <c r="F141" s="10"/>
      <c r="G141" s="10">
        <f t="shared" si="13"/>
        <v>0</v>
      </c>
      <c r="H141" s="9"/>
      <c r="I141" s="10"/>
      <c r="J141" s="10">
        <f t="shared" si="14"/>
        <v>0</v>
      </c>
      <c r="K141" s="9">
        <v>679</v>
      </c>
      <c r="L141" s="10">
        <v>33983</v>
      </c>
      <c r="M141" s="10">
        <f t="shared" si="15"/>
        <v>4964.349916666667</v>
      </c>
      <c r="N141" s="9">
        <v>679</v>
      </c>
      <c r="O141" s="10">
        <v>16968</v>
      </c>
      <c r="P141" s="10">
        <f t="shared" si="16"/>
        <v>1394.6635500000002</v>
      </c>
      <c r="Q141" s="9"/>
      <c r="R141" s="10"/>
      <c r="S141" s="10">
        <f t="shared" si="17"/>
        <v>0</v>
      </c>
      <c r="T141" s="9"/>
      <c r="U141" s="10"/>
      <c r="V141" s="10"/>
      <c r="W141" s="9"/>
      <c r="X141" s="10"/>
    </row>
    <row r="142" spans="1:24" ht="13.5">
      <c r="A142" s="9">
        <v>680</v>
      </c>
      <c r="B142" s="9"/>
      <c r="C142" s="11"/>
      <c r="D142" s="10">
        <f t="shared" si="12"/>
        <v>0</v>
      </c>
      <c r="E142" s="9"/>
      <c r="F142" s="10"/>
      <c r="G142" s="10">
        <f t="shared" si="13"/>
        <v>0</v>
      </c>
      <c r="H142" s="9"/>
      <c r="I142" s="10"/>
      <c r="J142" s="10">
        <f t="shared" si="14"/>
        <v>0</v>
      </c>
      <c r="K142" s="9">
        <v>680</v>
      </c>
      <c r="L142" s="10">
        <v>17268</v>
      </c>
      <c r="M142" s="10">
        <f t="shared" si="15"/>
        <v>2522.5670000000005</v>
      </c>
      <c r="N142" s="9">
        <v>680</v>
      </c>
      <c r="O142" s="10">
        <v>16753</v>
      </c>
      <c r="P142" s="10">
        <f t="shared" si="16"/>
        <v>1376.9918937500001</v>
      </c>
      <c r="Q142" s="9">
        <v>680</v>
      </c>
      <c r="R142" s="10">
        <v>9050</v>
      </c>
      <c r="S142" s="10">
        <f t="shared" si="17"/>
        <v>743.8534375</v>
      </c>
      <c r="T142" s="9">
        <v>680</v>
      </c>
      <c r="U142" s="10">
        <v>65765</v>
      </c>
      <c r="V142" s="10">
        <v>705</v>
      </c>
      <c r="W142" s="9">
        <v>680</v>
      </c>
      <c r="X142" s="10">
        <v>1533578</v>
      </c>
    </row>
    <row r="143" spans="1:24" ht="13.5">
      <c r="A143" s="9">
        <v>682</v>
      </c>
      <c r="B143" s="9">
        <v>682</v>
      </c>
      <c r="C143" s="10">
        <v>7472295</v>
      </c>
      <c r="D143" s="10">
        <f t="shared" si="12"/>
        <v>1128627.890625</v>
      </c>
      <c r="E143" s="9">
        <v>682</v>
      </c>
      <c r="F143" s="10">
        <v>5813594</v>
      </c>
      <c r="G143" s="10">
        <f t="shared" si="13"/>
        <v>1536726.6806666667</v>
      </c>
      <c r="H143" s="9">
        <v>682</v>
      </c>
      <c r="I143" s="10">
        <v>8325824</v>
      </c>
      <c r="J143" s="10">
        <f t="shared" si="14"/>
        <v>1448346.4666666666</v>
      </c>
      <c r="K143" s="9">
        <v>682</v>
      </c>
      <c r="L143" s="10">
        <v>5855297</v>
      </c>
      <c r="M143" s="10">
        <f t="shared" si="15"/>
        <v>855361.3034166668</v>
      </c>
      <c r="N143" s="9">
        <v>682</v>
      </c>
      <c r="O143" s="10">
        <v>3650124</v>
      </c>
      <c r="P143" s="10">
        <f t="shared" si="16"/>
        <v>300017.37952500005</v>
      </c>
      <c r="Q143" s="9">
        <v>682</v>
      </c>
      <c r="R143" s="10">
        <v>2073763</v>
      </c>
      <c r="S143" s="10">
        <f t="shared" si="17"/>
        <v>170450.35758125002</v>
      </c>
      <c r="T143" s="9">
        <v>682</v>
      </c>
      <c r="U143" s="10">
        <v>426341</v>
      </c>
      <c r="V143" s="10">
        <v>184077</v>
      </c>
      <c r="W143" s="9">
        <v>682</v>
      </c>
      <c r="X143" s="10">
        <v>14744611</v>
      </c>
    </row>
    <row r="144" spans="1:24" ht="13.5">
      <c r="A144" s="9">
        <v>683</v>
      </c>
      <c r="B144" s="9">
        <v>683</v>
      </c>
      <c r="C144" s="10">
        <v>308025</v>
      </c>
      <c r="D144" s="10">
        <f t="shared" si="12"/>
        <v>46524.609375</v>
      </c>
      <c r="E144" s="9">
        <v>683</v>
      </c>
      <c r="F144" s="10">
        <v>73794</v>
      </c>
      <c r="G144" s="10">
        <f t="shared" si="13"/>
        <v>19506.213999999996</v>
      </c>
      <c r="H144" s="9">
        <v>683</v>
      </c>
      <c r="I144" s="10">
        <v>359345</v>
      </c>
      <c r="J144" s="10">
        <f t="shared" si="14"/>
        <v>62511.057291666664</v>
      </c>
      <c r="K144" s="9">
        <v>683</v>
      </c>
      <c r="L144" s="10">
        <v>232698</v>
      </c>
      <c r="M144" s="10">
        <f t="shared" si="15"/>
        <v>33993.2995</v>
      </c>
      <c r="N144" s="9">
        <v>683</v>
      </c>
      <c r="O144" s="10">
        <v>199439</v>
      </c>
      <c r="P144" s="10">
        <f t="shared" si="16"/>
        <v>16392.639306250003</v>
      </c>
      <c r="Q144" s="9"/>
      <c r="R144" s="10"/>
      <c r="S144" s="10">
        <f t="shared" si="17"/>
        <v>0</v>
      </c>
      <c r="T144" s="9"/>
      <c r="U144" s="10"/>
      <c r="V144" s="10"/>
      <c r="W144" s="9">
        <v>683</v>
      </c>
      <c r="X144" s="10">
        <v>314206</v>
      </c>
    </row>
    <row r="145" spans="1:24" ht="13.5">
      <c r="A145" s="9">
        <v>684</v>
      </c>
      <c r="B145" s="9">
        <v>684</v>
      </c>
      <c r="C145" s="11">
        <v>5211</v>
      </c>
      <c r="D145" s="10">
        <f t="shared" si="12"/>
        <v>787.078125</v>
      </c>
      <c r="E145" s="9">
        <v>684</v>
      </c>
      <c r="F145" s="10">
        <v>12346</v>
      </c>
      <c r="G145" s="10">
        <f t="shared" si="13"/>
        <v>3263.4593333333332</v>
      </c>
      <c r="H145" s="9">
        <v>684</v>
      </c>
      <c r="I145" s="10">
        <v>39244</v>
      </c>
      <c r="J145" s="10">
        <f t="shared" si="14"/>
        <v>6826.820833333333</v>
      </c>
      <c r="K145" s="9">
        <v>684</v>
      </c>
      <c r="L145" s="10">
        <v>2351325</v>
      </c>
      <c r="M145" s="10">
        <f t="shared" si="15"/>
        <v>343489.39375</v>
      </c>
      <c r="N145" s="9">
        <v>684</v>
      </c>
      <c r="O145" s="10">
        <v>2103390</v>
      </c>
      <c r="P145" s="10">
        <f t="shared" si="16"/>
        <v>172885.51181250002</v>
      </c>
      <c r="Q145" s="9">
        <v>684</v>
      </c>
      <c r="R145" s="10">
        <v>2137597</v>
      </c>
      <c r="S145" s="10">
        <f t="shared" si="17"/>
        <v>175697.11341875</v>
      </c>
      <c r="T145" s="9">
        <v>684</v>
      </c>
      <c r="U145" s="10">
        <v>317114</v>
      </c>
      <c r="V145" s="10">
        <v>630768</v>
      </c>
      <c r="W145" s="9">
        <v>684</v>
      </c>
      <c r="X145" s="10">
        <v>10115282</v>
      </c>
    </row>
    <row r="146" spans="1:24" ht="13.5">
      <c r="A146" s="9">
        <v>685</v>
      </c>
      <c r="B146" s="9">
        <v>685</v>
      </c>
      <c r="C146" s="10">
        <v>818366</v>
      </c>
      <c r="D146" s="10">
        <f t="shared" si="12"/>
        <v>123607.36458333333</v>
      </c>
      <c r="E146" s="9">
        <v>685</v>
      </c>
      <c r="F146" s="10">
        <v>1025149</v>
      </c>
      <c r="G146" s="10">
        <f t="shared" si="13"/>
        <v>270981.0523333333</v>
      </c>
      <c r="H146" s="9">
        <v>685</v>
      </c>
      <c r="I146" s="10">
        <v>1648589</v>
      </c>
      <c r="J146" s="10">
        <f t="shared" si="14"/>
        <v>286785.7947916667</v>
      </c>
      <c r="K146" s="9">
        <v>685</v>
      </c>
      <c r="L146" s="10">
        <v>1639893</v>
      </c>
      <c r="M146" s="10">
        <f t="shared" si="15"/>
        <v>239561.03575</v>
      </c>
      <c r="N146" s="9">
        <v>685</v>
      </c>
      <c r="O146" s="10">
        <v>877417</v>
      </c>
      <c r="P146" s="10">
        <f t="shared" si="16"/>
        <v>72118.19354375</v>
      </c>
      <c r="Q146" s="9">
        <v>685</v>
      </c>
      <c r="R146" s="10">
        <v>283858</v>
      </c>
      <c r="S146" s="10">
        <f t="shared" si="17"/>
        <v>23331.3534875</v>
      </c>
      <c r="T146" s="9">
        <v>685</v>
      </c>
      <c r="U146" s="10">
        <v>4383</v>
      </c>
      <c r="V146" s="10">
        <v>48050</v>
      </c>
      <c r="W146" s="9">
        <v>685</v>
      </c>
      <c r="X146" s="10">
        <v>1263760</v>
      </c>
    </row>
    <row r="147" spans="1:24" ht="13.5">
      <c r="A147" s="9">
        <v>686</v>
      </c>
      <c r="B147" s="9">
        <v>686</v>
      </c>
      <c r="C147" s="10">
        <v>533619</v>
      </c>
      <c r="D147" s="10">
        <f t="shared" si="12"/>
        <v>80598.703125</v>
      </c>
      <c r="E147" s="9">
        <v>686</v>
      </c>
      <c r="F147" s="10">
        <v>211266</v>
      </c>
      <c r="G147" s="10">
        <f t="shared" si="13"/>
        <v>55844.64599999999</v>
      </c>
      <c r="H147" s="9">
        <v>686</v>
      </c>
      <c r="I147" s="10">
        <v>453040</v>
      </c>
      <c r="J147" s="10">
        <f t="shared" si="14"/>
        <v>78810.08333333333</v>
      </c>
      <c r="K147" s="9">
        <v>686</v>
      </c>
      <c r="L147" s="10">
        <v>812228</v>
      </c>
      <c r="M147" s="10">
        <f t="shared" si="15"/>
        <v>118652.97366666669</v>
      </c>
      <c r="N147" s="9">
        <v>686</v>
      </c>
      <c r="O147" s="10">
        <v>905460</v>
      </c>
      <c r="P147" s="10">
        <f t="shared" si="16"/>
        <v>74423.152875</v>
      </c>
      <c r="Q147" s="9">
        <v>686</v>
      </c>
      <c r="R147" s="10">
        <v>411019</v>
      </c>
      <c r="S147" s="10">
        <f t="shared" si="17"/>
        <v>33783.19293125</v>
      </c>
      <c r="T147" s="9">
        <v>686</v>
      </c>
      <c r="U147" s="10">
        <v>44078</v>
      </c>
      <c r="V147" s="10">
        <v>880159</v>
      </c>
      <c r="W147" s="9">
        <v>686</v>
      </c>
      <c r="X147" s="10">
        <v>4718226</v>
      </c>
    </row>
    <row r="148" spans="1:24" ht="13.5">
      <c r="A148" s="9">
        <v>687</v>
      </c>
      <c r="B148" s="9">
        <v>687</v>
      </c>
      <c r="C148" s="10">
        <v>5266286</v>
      </c>
      <c r="D148" s="10">
        <f t="shared" si="12"/>
        <v>795428.6145833334</v>
      </c>
      <c r="E148" s="9">
        <v>687</v>
      </c>
      <c r="F148" s="10">
        <v>11579464</v>
      </c>
      <c r="G148" s="10">
        <f t="shared" si="13"/>
        <v>3060838.317333333</v>
      </c>
      <c r="H148" s="9">
        <v>687</v>
      </c>
      <c r="I148" s="10">
        <v>11158241</v>
      </c>
      <c r="J148" s="10">
        <f t="shared" si="14"/>
        <v>1941069.0072916667</v>
      </c>
      <c r="K148" s="9">
        <v>687</v>
      </c>
      <c r="L148" s="10">
        <v>6963203</v>
      </c>
      <c r="M148" s="10">
        <f t="shared" si="15"/>
        <v>1017207.9049166667</v>
      </c>
      <c r="N148" s="9">
        <v>687</v>
      </c>
      <c r="O148" s="10">
        <v>367899</v>
      </c>
      <c r="P148" s="10">
        <f t="shared" si="16"/>
        <v>30238.998431250002</v>
      </c>
      <c r="Q148" s="9">
        <v>687</v>
      </c>
      <c r="R148" s="10">
        <v>4759794</v>
      </c>
      <c r="S148" s="10">
        <f t="shared" si="17"/>
        <v>391225.3180875</v>
      </c>
      <c r="T148" s="9">
        <v>687</v>
      </c>
      <c r="U148" s="10">
        <v>345373</v>
      </c>
      <c r="V148" s="10">
        <v>859823</v>
      </c>
      <c r="W148" s="9">
        <v>687</v>
      </c>
      <c r="X148" s="10">
        <v>-5377</v>
      </c>
    </row>
    <row r="149" spans="1:24" ht="13.5">
      <c r="A149" s="9">
        <v>689</v>
      </c>
      <c r="B149" s="9">
        <v>689</v>
      </c>
      <c r="C149" s="11">
        <v>1341</v>
      </c>
      <c r="D149" s="10">
        <f t="shared" si="12"/>
        <v>202.546875</v>
      </c>
      <c r="E149" s="9"/>
      <c r="F149" s="10"/>
      <c r="G149" s="10">
        <f t="shared" si="13"/>
        <v>0</v>
      </c>
      <c r="H149" s="9"/>
      <c r="I149" s="10"/>
      <c r="J149" s="10">
        <f t="shared" si="14"/>
        <v>0</v>
      </c>
      <c r="K149" s="9"/>
      <c r="L149" s="10"/>
      <c r="M149" s="10">
        <f t="shared" si="15"/>
        <v>0</v>
      </c>
      <c r="N149" s="9"/>
      <c r="O149" s="10"/>
      <c r="P149" s="10">
        <f t="shared" si="16"/>
        <v>0</v>
      </c>
      <c r="Q149" s="9"/>
      <c r="R149" s="10"/>
      <c r="S149" s="10">
        <f t="shared" si="17"/>
        <v>0</v>
      </c>
      <c r="T149" s="9"/>
      <c r="U149" s="10"/>
      <c r="V149" s="10"/>
      <c r="W149" s="9">
        <v>689</v>
      </c>
      <c r="X149" s="10">
        <v>267</v>
      </c>
    </row>
    <row r="150" spans="1:24" ht="13.5">
      <c r="A150" s="9">
        <v>690</v>
      </c>
      <c r="B150" s="9"/>
      <c r="C150" s="11"/>
      <c r="D150" s="10">
        <f t="shared" si="12"/>
        <v>0</v>
      </c>
      <c r="E150" s="9"/>
      <c r="F150" s="10"/>
      <c r="G150" s="10">
        <f t="shared" si="13"/>
        <v>0</v>
      </c>
      <c r="H150" s="9"/>
      <c r="I150" s="10"/>
      <c r="J150" s="10">
        <f t="shared" si="14"/>
        <v>0</v>
      </c>
      <c r="K150" s="9">
        <v>690</v>
      </c>
      <c r="L150" s="10">
        <v>629083</v>
      </c>
      <c r="M150" s="10">
        <f t="shared" si="15"/>
        <v>91898.54158333334</v>
      </c>
      <c r="N150" s="9">
        <v>690</v>
      </c>
      <c r="O150" s="10">
        <v>1297718</v>
      </c>
      <c r="P150" s="10">
        <f t="shared" si="16"/>
        <v>106664.3088625</v>
      </c>
      <c r="Q150" s="9">
        <v>690</v>
      </c>
      <c r="R150" s="10">
        <v>141579</v>
      </c>
      <c r="S150" s="10">
        <f t="shared" si="17"/>
        <v>11636.908931250002</v>
      </c>
      <c r="T150" s="9">
        <v>690</v>
      </c>
      <c r="U150" s="10">
        <v>232350</v>
      </c>
      <c r="V150" s="10">
        <v>274861</v>
      </c>
      <c r="W150" s="9">
        <v>690</v>
      </c>
      <c r="X150" s="10">
        <v>6268741</v>
      </c>
    </row>
    <row r="151" spans="1:24" ht="13.5">
      <c r="A151" s="9">
        <v>691</v>
      </c>
      <c r="B151" s="9">
        <v>691</v>
      </c>
      <c r="C151" s="11">
        <v>117263</v>
      </c>
      <c r="D151" s="10">
        <f t="shared" si="12"/>
        <v>17711.598958333332</v>
      </c>
      <c r="E151" s="9">
        <v>691</v>
      </c>
      <c r="F151" s="10">
        <v>190789</v>
      </c>
      <c r="G151" s="10">
        <f t="shared" si="13"/>
        <v>50431.89233333334</v>
      </c>
      <c r="H151" s="9">
        <v>691</v>
      </c>
      <c r="I151" s="10">
        <v>262569</v>
      </c>
      <c r="J151" s="10">
        <f t="shared" si="14"/>
        <v>45676.065625</v>
      </c>
      <c r="K151" s="9">
        <v>691</v>
      </c>
      <c r="L151" s="10">
        <v>276168</v>
      </c>
      <c r="M151" s="10">
        <f t="shared" si="15"/>
        <v>40343.542</v>
      </c>
      <c r="N151" s="9">
        <v>691</v>
      </c>
      <c r="O151" s="10">
        <v>124347</v>
      </c>
      <c r="P151" s="10">
        <f t="shared" si="16"/>
        <v>10220.54623125</v>
      </c>
      <c r="Q151" s="9">
        <v>691</v>
      </c>
      <c r="R151" s="10">
        <v>812512</v>
      </c>
      <c r="S151" s="10">
        <f t="shared" si="17"/>
        <v>66783.4082</v>
      </c>
      <c r="T151" s="9">
        <v>691</v>
      </c>
      <c r="U151" s="10">
        <v>222634</v>
      </c>
      <c r="V151" s="10">
        <v>52988</v>
      </c>
      <c r="W151" s="9">
        <v>691</v>
      </c>
      <c r="X151" s="10">
        <v>5447218</v>
      </c>
    </row>
    <row r="152" spans="1:24" ht="13.5">
      <c r="A152" s="9">
        <v>692</v>
      </c>
      <c r="B152" s="9">
        <v>692</v>
      </c>
      <c r="C152" s="11">
        <v>62541</v>
      </c>
      <c r="D152" s="10">
        <f t="shared" si="12"/>
        <v>9446.296875</v>
      </c>
      <c r="E152" s="9">
        <v>692</v>
      </c>
      <c r="F152" s="10">
        <v>8565</v>
      </c>
      <c r="G152" s="10">
        <f t="shared" si="13"/>
        <v>2264.015</v>
      </c>
      <c r="H152" s="9">
        <v>692</v>
      </c>
      <c r="I152" s="10">
        <v>34939</v>
      </c>
      <c r="J152" s="10">
        <f t="shared" si="14"/>
        <v>6077.930208333333</v>
      </c>
      <c r="K152" s="9">
        <v>692</v>
      </c>
      <c r="L152" s="10">
        <v>71327</v>
      </c>
      <c r="M152" s="10">
        <f t="shared" si="15"/>
        <v>10419.685916666667</v>
      </c>
      <c r="N152" s="9">
        <v>692</v>
      </c>
      <c r="O152" s="10">
        <v>-5170</v>
      </c>
      <c r="P152" s="10">
        <f t="shared" si="16"/>
        <v>-424.9416875</v>
      </c>
      <c r="Q152" s="9">
        <v>692</v>
      </c>
      <c r="R152" s="10">
        <v>10058</v>
      </c>
      <c r="S152" s="10">
        <f t="shared" si="17"/>
        <v>826.7047375000001</v>
      </c>
      <c r="T152" s="9"/>
      <c r="U152" s="10"/>
      <c r="V152" s="10"/>
      <c r="W152" s="9">
        <v>692</v>
      </c>
      <c r="X152" s="10">
        <v>940537</v>
      </c>
    </row>
    <row r="153" spans="1:24" ht="13.5">
      <c r="A153" s="9">
        <v>693</v>
      </c>
      <c r="B153" s="9"/>
      <c r="C153" s="11"/>
      <c r="D153" s="10">
        <f t="shared" si="12"/>
        <v>0</v>
      </c>
      <c r="E153" s="9">
        <v>693</v>
      </c>
      <c r="F153" s="10">
        <v>1107894</v>
      </c>
      <c r="G153" s="10">
        <f t="shared" si="13"/>
        <v>292853.314</v>
      </c>
      <c r="H153" s="9">
        <v>693</v>
      </c>
      <c r="I153" s="10">
        <v>1266458</v>
      </c>
      <c r="J153" s="10">
        <f t="shared" si="14"/>
        <v>220310.92291666666</v>
      </c>
      <c r="K153" s="9">
        <v>693</v>
      </c>
      <c r="L153" s="10">
        <v>1149847</v>
      </c>
      <c r="M153" s="10">
        <f t="shared" si="15"/>
        <v>167973.48258333333</v>
      </c>
      <c r="N153" s="9">
        <v>693</v>
      </c>
      <c r="O153" s="10">
        <v>1702935</v>
      </c>
      <c r="P153" s="10">
        <f t="shared" si="16"/>
        <v>139970.61365625</v>
      </c>
      <c r="Q153" s="9">
        <v>693</v>
      </c>
      <c r="R153" s="10">
        <v>1643444</v>
      </c>
      <c r="S153" s="10">
        <f t="shared" si="17"/>
        <v>135080.825275</v>
      </c>
      <c r="T153" s="9">
        <v>693</v>
      </c>
      <c r="U153" s="10">
        <v>3170290</v>
      </c>
      <c r="V153" s="10">
        <v>5978946</v>
      </c>
      <c r="W153" s="9">
        <v>693</v>
      </c>
      <c r="X153" s="10">
        <v>5225757</v>
      </c>
    </row>
    <row r="154" spans="1:24" ht="13.5">
      <c r="A154" s="9">
        <v>694</v>
      </c>
      <c r="B154" s="9">
        <v>694</v>
      </c>
      <c r="C154" s="10">
        <v>2752285</v>
      </c>
      <c r="D154" s="10">
        <f t="shared" si="12"/>
        <v>415709.7135416667</v>
      </c>
      <c r="E154" s="9">
        <v>694</v>
      </c>
      <c r="F154" s="10">
        <v>2037449</v>
      </c>
      <c r="G154" s="10">
        <f t="shared" si="13"/>
        <v>538565.6856666667</v>
      </c>
      <c r="H154" s="9">
        <v>694</v>
      </c>
      <c r="I154" s="10">
        <v>2047239</v>
      </c>
      <c r="J154" s="10">
        <f t="shared" si="14"/>
        <v>356134.284375</v>
      </c>
      <c r="K154" s="9">
        <v>694</v>
      </c>
      <c r="L154" s="10">
        <v>4230362</v>
      </c>
      <c r="M154" s="10">
        <f t="shared" si="15"/>
        <v>617985.3821666667</v>
      </c>
      <c r="N154" s="9">
        <v>694</v>
      </c>
      <c r="O154" s="10">
        <v>2227304</v>
      </c>
      <c r="P154" s="10">
        <f t="shared" si="16"/>
        <v>183070.46815000003</v>
      </c>
      <c r="Q154" s="9">
        <v>694</v>
      </c>
      <c r="R154" s="10">
        <v>1137773</v>
      </c>
      <c r="S154" s="10">
        <f t="shared" si="17"/>
        <v>93517.82951875</v>
      </c>
      <c r="T154" s="9">
        <v>694</v>
      </c>
      <c r="U154" s="10">
        <v>1232955</v>
      </c>
      <c r="V154" s="10">
        <v>298338</v>
      </c>
      <c r="W154" s="9">
        <v>694</v>
      </c>
      <c r="X154" s="10">
        <v>3150052</v>
      </c>
    </row>
    <row r="155" spans="1:24" ht="13.5">
      <c r="A155" s="9">
        <v>695</v>
      </c>
      <c r="B155" s="9">
        <v>695</v>
      </c>
      <c r="C155" s="10">
        <v>324131</v>
      </c>
      <c r="D155" s="10">
        <f t="shared" si="12"/>
        <v>48957.286458333336</v>
      </c>
      <c r="E155" s="9">
        <v>695</v>
      </c>
      <c r="F155" s="10">
        <v>946311</v>
      </c>
      <c r="G155" s="10">
        <f t="shared" si="13"/>
        <v>250141.541</v>
      </c>
      <c r="H155" s="9">
        <v>695</v>
      </c>
      <c r="I155" s="10">
        <v>1411595</v>
      </c>
      <c r="J155" s="10">
        <f t="shared" si="14"/>
        <v>245558.71354166666</v>
      </c>
      <c r="K155" s="9">
        <v>695</v>
      </c>
      <c r="L155" s="10">
        <v>1754699</v>
      </c>
      <c r="M155" s="10">
        <f t="shared" si="15"/>
        <v>256332.2789166667</v>
      </c>
      <c r="N155" s="9">
        <v>695</v>
      </c>
      <c r="O155" s="10">
        <v>966294</v>
      </c>
      <c r="P155" s="10">
        <f t="shared" si="16"/>
        <v>79423.3274625</v>
      </c>
      <c r="Q155" s="9">
        <v>695</v>
      </c>
      <c r="R155" s="10">
        <v>1875891</v>
      </c>
      <c r="S155" s="10">
        <f t="shared" si="17"/>
        <v>154186.51588125003</v>
      </c>
      <c r="T155" s="9">
        <v>695</v>
      </c>
      <c r="U155" s="10">
        <v>3622836</v>
      </c>
      <c r="V155" s="10">
        <v>7019671</v>
      </c>
      <c r="W155" s="9">
        <v>695</v>
      </c>
      <c r="X155" s="10">
        <v>2138969</v>
      </c>
    </row>
    <row r="156" spans="1:24" ht="13.5">
      <c r="A156" s="9">
        <v>696</v>
      </c>
      <c r="B156" s="9">
        <v>696</v>
      </c>
      <c r="C156" s="10">
        <v>1379730</v>
      </c>
      <c r="D156" s="10">
        <f t="shared" si="12"/>
        <v>208396.71875</v>
      </c>
      <c r="E156" s="9">
        <v>696</v>
      </c>
      <c r="F156" s="10">
        <v>1002979</v>
      </c>
      <c r="G156" s="10">
        <f t="shared" si="13"/>
        <v>265120.78233333334</v>
      </c>
      <c r="H156" s="9">
        <v>696</v>
      </c>
      <c r="I156" s="10">
        <v>3489446</v>
      </c>
      <c r="J156" s="10">
        <f t="shared" si="14"/>
        <v>607018.2104166667</v>
      </c>
      <c r="K156" s="9">
        <v>696</v>
      </c>
      <c r="L156" s="10">
        <v>1045417</v>
      </c>
      <c r="M156" s="10">
        <f t="shared" si="15"/>
        <v>152718.00008333335</v>
      </c>
      <c r="N156" s="9">
        <v>696</v>
      </c>
      <c r="O156" s="10">
        <v>392707</v>
      </c>
      <c r="P156" s="10">
        <f t="shared" si="16"/>
        <v>32278.060981250004</v>
      </c>
      <c r="Q156" s="9">
        <v>696</v>
      </c>
      <c r="R156" s="10">
        <v>196817</v>
      </c>
      <c r="S156" s="10">
        <f t="shared" si="17"/>
        <v>16177.127293750002</v>
      </c>
      <c r="T156" s="9">
        <v>696</v>
      </c>
      <c r="U156" s="10">
        <v>542333</v>
      </c>
      <c r="V156" s="10">
        <v>1362481</v>
      </c>
      <c r="W156" s="9">
        <v>696</v>
      </c>
      <c r="X156" s="10">
        <v>37067</v>
      </c>
    </row>
    <row r="157" spans="1:24" ht="13.5">
      <c r="A157" s="9">
        <v>697</v>
      </c>
      <c r="B157" s="9">
        <v>697</v>
      </c>
      <c r="C157" s="10">
        <v>1459507</v>
      </c>
      <c r="D157" s="10">
        <f t="shared" si="12"/>
        <v>220446.36979166666</v>
      </c>
      <c r="E157" s="9">
        <v>697</v>
      </c>
      <c r="F157" s="10">
        <v>1190633</v>
      </c>
      <c r="G157" s="10">
        <f t="shared" si="13"/>
        <v>314723.98966666666</v>
      </c>
      <c r="H157" s="9">
        <v>697</v>
      </c>
      <c r="I157" s="10">
        <v>1707045</v>
      </c>
      <c r="J157" s="10">
        <f t="shared" si="14"/>
        <v>296954.703125</v>
      </c>
      <c r="K157" s="9">
        <v>697</v>
      </c>
      <c r="L157" s="10">
        <v>3464846</v>
      </c>
      <c r="M157" s="10">
        <f t="shared" si="15"/>
        <v>506156.25316666666</v>
      </c>
      <c r="N157" s="9">
        <v>697</v>
      </c>
      <c r="O157" s="10">
        <v>843267</v>
      </c>
      <c r="P157" s="10">
        <f t="shared" si="16"/>
        <v>69311.27698125</v>
      </c>
      <c r="Q157" s="9">
        <v>697</v>
      </c>
      <c r="R157" s="10">
        <v>161488</v>
      </c>
      <c r="S157" s="10">
        <f t="shared" si="17"/>
        <v>13273.3043</v>
      </c>
      <c r="T157" s="9">
        <v>697</v>
      </c>
      <c r="U157" s="10">
        <v>418114</v>
      </c>
      <c r="V157" s="10">
        <v>453881</v>
      </c>
      <c r="W157" s="9">
        <v>697</v>
      </c>
      <c r="X157" s="10">
        <v>397117</v>
      </c>
    </row>
    <row r="158" spans="1:24" ht="13.5">
      <c r="A158" s="9">
        <v>698</v>
      </c>
      <c r="B158" s="9">
        <v>698</v>
      </c>
      <c r="C158" s="10">
        <v>1389754</v>
      </c>
      <c r="D158" s="10">
        <f t="shared" si="12"/>
        <v>209910.76041666666</v>
      </c>
      <c r="E158" s="9">
        <v>698</v>
      </c>
      <c r="F158" s="10">
        <v>2902994</v>
      </c>
      <c r="G158" s="10">
        <f t="shared" si="13"/>
        <v>767358.0806666666</v>
      </c>
      <c r="H158" s="9">
        <v>698</v>
      </c>
      <c r="I158" s="10">
        <v>2311024</v>
      </c>
      <c r="J158" s="10">
        <f t="shared" si="14"/>
        <v>402021.88333333336</v>
      </c>
      <c r="K158" s="9">
        <v>698</v>
      </c>
      <c r="L158" s="10">
        <v>3641867</v>
      </c>
      <c r="M158" s="10">
        <f t="shared" si="15"/>
        <v>532016.0709166668</v>
      </c>
      <c r="N158" s="9">
        <v>698</v>
      </c>
      <c r="O158" s="10">
        <v>3269249</v>
      </c>
      <c r="P158" s="10">
        <f t="shared" si="16"/>
        <v>268711.83499375003</v>
      </c>
      <c r="Q158" s="9">
        <v>698</v>
      </c>
      <c r="R158" s="10">
        <v>1439293</v>
      </c>
      <c r="S158" s="10">
        <f t="shared" si="17"/>
        <v>118300.88901875001</v>
      </c>
      <c r="T158" s="9">
        <v>698</v>
      </c>
      <c r="U158" s="10">
        <v>2226559</v>
      </c>
      <c r="V158" s="10">
        <v>7872052</v>
      </c>
      <c r="W158" s="9">
        <v>698</v>
      </c>
      <c r="X158" s="10">
        <v>4500703</v>
      </c>
    </row>
    <row r="159" spans="1:24" ht="13.5">
      <c r="A159" s="9">
        <v>700</v>
      </c>
      <c r="B159" s="9"/>
      <c r="C159" s="10"/>
      <c r="D159" s="10">
        <f t="shared" si="12"/>
        <v>0</v>
      </c>
      <c r="E159" s="9"/>
      <c r="F159" s="10"/>
      <c r="G159" s="10">
        <f t="shared" si="13"/>
        <v>0</v>
      </c>
      <c r="H159" s="9"/>
      <c r="I159" s="10"/>
      <c r="J159" s="10">
        <f t="shared" si="14"/>
        <v>0</v>
      </c>
      <c r="K159" s="9"/>
      <c r="L159" s="10"/>
      <c r="M159" s="10">
        <f t="shared" si="15"/>
        <v>0</v>
      </c>
      <c r="N159" s="9">
        <v>700</v>
      </c>
      <c r="O159" s="10">
        <v>634860</v>
      </c>
      <c r="P159" s="10">
        <f t="shared" si="16"/>
        <v>52181.524125</v>
      </c>
      <c r="Q159" s="9"/>
      <c r="R159" s="10"/>
      <c r="S159" s="10">
        <f t="shared" si="17"/>
        <v>0</v>
      </c>
      <c r="T159" s="9"/>
      <c r="U159" s="10"/>
      <c r="V159" s="10"/>
      <c r="W159" s="9"/>
      <c r="X159" s="10"/>
    </row>
    <row r="160" spans="1:24" ht="13.5">
      <c r="A160" s="9">
        <v>710</v>
      </c>
      <c r="B160" s="9">
        <v>710</v>
      </c>
      <c r="C160" s="10">
        <v>3009710</v>
      </c>
      <c r="D160" s="10">
        <f t="shared" si="12"/>
        <v>454591.6145833333</v>
      </c>
      <c r="E160" s="9">
        <v>710</v>
      </c>
      <c r="F160" s="10">
        <v>4674879</v>
      </c>
      <c r="G160" s="10">
        <f t="shared" si="13"/>
        <v>1235726.349</v>
      </c>
      <c r="H160" s="9">
        <v>710</v>
      </c>
      <c r="I160" s="10">
        <v>12482057</v>
      </c>
      <c r="J160" s="10">
        <f t="shared" si="14"/>
        <v>2171357.832291667</v>
      </c>
      <c r="K160" s="9">
        <v>710</v>
      </c>
      <c r="L160" s="10">
        <v>9089835</v>
      </c>
      <c r="M160" s="10">
        <f t="shared" si="15"/>
        <v>1327873.39625</v>
      </c>
      <c r="N160" s="9">
        <v>710</v>
      </c>
      <c r="O160" s="10">
        <v>130978</v>
      </c>
      <c r="P160" s="10">
        <f t="shared" si="16"/>
        <v>10765.5729875</v>
      </c>
      <c r="Q160" s="9">
        <v>710</v>
      </c>
      <c r="R160" s="10">
        <v>6381116</v>
      </c>
      <c r="S160" s="10">
        <f t="shared" si="17"/>
        <v>524487.853225</v>
      </c>
      <c r="T160" s="9">
        <v>710</v>
      </c>
      <c r="U160" s="10">
        <v>15613327</v>
      </c>
      <c r="V160" s="10">
        <v>11003873</v>
      </c>
      <c r="W160" s="9">
        <v>710</v>
      </c>
      <c r="X160" s="10">
        <v>30184538</v>
      </c>
    </row>
    <row r="161" spans="1:24" ht="13.5">
      <c r="A161" s="9">
        <v>711</v>
      </c>
      <c r="B161" s="9">
        <v>711</v>
      </c>
      <c r="C161" s="11">
        <v>642209</v>
      </c>
      <c r="D161" s="10">
        <f t="shared" si="12"/>
        <v>97000.31770833333</v>
      </c>
      <c r="E161" s="9">
        <v>711</v>
      </c>
      <c r="F161" s="10">
        <v>646023</v>
      </c>
      <c r="G161" s="10">
        <f t="shared" si="13"/>
        <v>170765.413</v>
      </c>
      <c r="H161" s="9">
        <v>711</v>
      </c>
      <c r="I161" s="10">
        <v>1474349</v>
      </c>
      <c r="J161" s="10">
        <f t="shared" si="14"/>
        <v>256475.29479166667</v>
      </c>
      <c r="K161" s="9">
        <v>711</v>
      </c>
      <c r="L161" s="10">
        <v>2565988</v>
      </c>
      <c r="M161" s="10">
        <f t="shared" si="15"/>
        <v>374848.08033333335</v>
      </c>
      <c r="N161" s="9">
        <v>711</v>
      </c>
      <c r="O161" s="10">
        <v>4322916</v>
      </c>
      <c r="P161" s="10">
        <f t="shared" si="16"/>
        <v>355316.676975</v>
      </c>
      <c r="Q161" s="9">
        <v>711</v>
      </c>
      <c r="R161" s="10">
        <v>1401424</v>
      </c>
      <c r="S161" s="10">
        <f t="shared" si="17"/>
        <v>115188.2939</v>
      </c>
      <c r="T161" s="9">
        <v>711</v>
      </c>
      <c r="U161" s="10">
        <v>2841190</v>
      </c>
      <c r="V161" s="10">
        <v>749415</v>
      </c>
      <c r="W161" s="9">
        <v>711</v>
      </c>
      <c r="X161" s="10">
        <v>33919833</v>
      </c>
    </row>
    <row r="162" spans="1:24" ht="13.5">
      <c r="A162" s="9">
        <v>712</v>
      </c>
      <c r="B162" s="9">
        <v>712</v>
      </c>
      <c r="C162" s="11">
        <v>112700</v>
      </c>
      <c r="D162" s="10">
        <f t="shared" si="12"/>
        <v>17022.395833333332</v>
      </c>
      <c r="E162" s="9">
        <v>712</v>
      </c>
      <c r="F162" s="10">
        <v>164188</v>
      </c>
      <c r="G162" s="10">
        <f t="shared" si="13"/>
        <v>43400.36133333333</v>
      </c>
      <c r="H162" s="9">
        <v>712</v>
      </c>
      <c r="I162" s="10">
        <v>301716</v>
      </c>
      <c r="J162" s="10">
        <f t="shared" si="14"/>
        <v>52486.0125</v>
      </c>
      <c r="K162" s="9">
        <v>712</v>
      </c>
      <c r="L162" s="10">
        <v>743364</v>
      </c>
      <c r="M162" s="10">
        <f t="shared" si="15"/>
        <v>108593.091</v>
      </c>
      <c r="N162" s="9">
        <v>712</v>
      </c>
      <c r="O162" s="10">
        <v>15263</v>
      </c>
      <c r="P162" s="10">
        <f t="shared" si="16"/>
        <v>1254.5232062500002</v>
      </c>
      <c r="Q162" s="9">
        <v>712</v>
      </c>
      <c r="R162" s="10">
        <v>5678</v>
      </c>
      <c r="S162" s="10">
        <f t="shared" si="17"/>
        <v>466.6961125</v>
      </c>
      <c r="T162" s="9">
        <v>712</v>
      </c>
      <c r="U162" s="10">
        <v>109023</v>
      </c>
      <c r="V162" s="10">
        <v>0</v>
      </c>
      <c r="W162" s="9">
        <v>712</v>
      </c>
      <c r="X162" s="10">
        <v>122101</v>
      </c>
    </row>
    <row r="163" spans="1:24" ht="13.5">
      <c r="A163" s="9">
        <v>714</v>
      </c>
      <c r="B163" s="9"/>
      <c r="C163" s="11"/>
      <c r="D163" s="10">
        <f t="shared" si="12"/>
        <v>0</v>
      </c>
      <c r="E163" s="9"/>
      <c r="F163" s="10"/>
      <c r="G163" s="10">
        <f t="shared" si="13"/>
        <v>0</v>
      </c>
      <c r="H163" s="9"/>
      <c r="I163" s="10"/>
      <c r="J163" s="10">
        <f t="shared" si="14"/>
        <v>0</v>
      </c>
      <c r="K163" s="9">
        <v>714</v>
      </c>
      <c r="L163" s="10">
        <v>307613</v>
      </c>
      <c r="M163" s="10">
        <f t="shared" si="15"/>
        <v>44937.132416666675</v>
      </c>
      <c r="N163" s="9">
        <v>714</v>
      </c>
      <c r="O163" s="10">
        <v>422832</v>
      </c>
      <c r="P163" s="10">
        <f t="shared" si="16"/>
        <v>34754.1477</v>
      </c>
      <c r="Q163" s="9">
        <v>714</v>
      </c>
      <c r="R163" s="10">
        <v>264570</v>
      </c>
      <c r="S163" s="10">
        <f t="shared" si="17"/>
        <v>21746.000437500003</v>
      </c>
      <c r="T163" s="9">
        <v>714</v>
      </c>
      <c r="U163" s="10">
        <v>409462</v>
      </c>
      <c r="V163" s="10">
        <v>1433636</v>
      </c>
      <c r="W163" s="9">
        <v>714</v>
      </c>
      <c r="X163" s="10">
        <v>1720538</v>
      </c>
    </row>
    <row r="164" spans="1:24" ht="13.5">
      <c r="A164" s="9">
        <v>715</v>
      </c>
      <c r="B164" s="9"/>
      <c r="C164" s="11"/>
      <c r="D164" s="10">
        <f t="shared" si="12"/>
        <v>0</v>
      </c>
      <c r="E164" s="9"/>
      <c r="F164" s="10"/>
      <c r="G164" s="10">
        <f t="shared" si="13"/>
        <v>0</v>
      </c>
      <c r="H164" s="9"/>
      <c r="I164" s="10"/>
      <c r="J164" s="10">
        <f t="shared" si="14"/>
        <v>0</v>
      </c>
      <c r="K164" s="9">
        <v>715</v>
      </c>
      <c r="L164" s="10">
        <v>373642</v>
      </c>
      <c r="M164" s="10">
        <f t="shared" si="15"/>
        <v>54582.86883333334</v>
      </c>
      <c r="N164" s="9">
        <v>715</v>
      </c>
      <c r="O164" s="10">
        <v>481929</v>
      </c>
      <c r="P164" s="10">
        <f t="shared" si="16"/>
        <v>39611.55174375</v>
      </c>
      <c r="Q164" s="9"/>
      <c r="R164" s="10"/>
      <c r="S164" s="10">
        <f t="shared" si="17"/>
        <v>0</v>
      </c>
      <c r="T164" s="9"/>
      <c r="U164" s="10"/>
      <c r="V164" s="10"/>
      <c r="W164" s="9">
        <v>715</v>
      </c>
      <c r="X164" s="10">
        <v>5431857</v>
      </c>
    </row>
    <row r="165" spans="1:24" ht="13.5">
      <c r="A165" s="9">
        <v>717</v>
      </c>
      <c r="B165" s="9">
        <v>717</v>
      </c>
      <c r="C165" s="10">
        <v>1837743</v>
      </c>
      <c r="D165" s="10">
        <f t="shared" si="12"/>
        <v>277575.765625</v>
      </c>
      <c r="E165" s="9">
        <v>717</v>
      </c>
      <c r="F165" s="10">
        <v>2025749</v>
      </c>
      <c r="G165" s="10">
        <f t="shared" si="13"/>
        <v>535472.9856666666</v>
      </c>
      <c r="H165" s="9">
        <v>717</v>
      </c>
      <c r="I165" s="10">
        <v>13211763</v>
      </c>
      <c r="J165" s="10">
        <f t="shared" si="14"/>
        <v>2298296.271875</v>
      </c>
      <c r="K165" s="9">
        <v>717</v>
      </c>
      <c r="L165" s="10">
        <v>5503748</v>
      </c>
      <c r="M165" s="10">
        <f t="shared" si="15"/>
        <v>804005.8536666668</v>
      </c>
      <c r="N165" s="9">
        <v>717</v>
      </c>
      <c r="O165" s="10">
        <v>11254415</v>
      </c>
      <c r="P165" s="10">
        <f t="shared" si="16"/>
        <v>925042.57290625</v>
      </c>
      <c r="Q165" s="9">
        <v>717</v>
      </c>
      <c r="R165" s="10">
        <v>10859633</v>
      </c>
      <c r="S165" s="10">
        <f t="shared" si="17"/>
        <v>892593.95989375</v>
      </c>
      <c r="T165" s="9">
        <v>717</v>
      </c>
      <c r="U165" s="10">
        <v>9302823</v>
      </c>
      <c r="V165" s="10">
        <v>37773919</v>
      </c>
      <c r="W165" s="9">
        <v>717</v>
      </c>
      <c r="X165" s="10">
        <v>29440985</v>
      </c>
    </row>
    <row r="166" spans="1:24" ht="13.5">
      <c r="A166" s="9">
        <v>718</v>
      </c>
      <c r="B166" s="9">
        <v>718</v>
      </c>
      <c r="C166" s="11">
        <v>48518</v>
      </c>
      <c r="D166" s="10">
        <f t="shared" si="12"/>
        <v>7328.239583333333</v>
      </c>
      <c r="E166" s="9">
        <v>718</v>
      </c>
      <c r="F166" s="10">
        <v>19352</v>
      </c>
      <c r="G166" s="10">
        <f t="shared" si="13"/>
        <v>5115.3786666666665</v>
      </c>
      <c r="H166" s="9">
        <v>718</v>
      </c>
      <c r="I166" s="10">
        <v>103188</v>
      </c>
      <c r="J166" s="10">
        <f t="shared" si="14"/>
        <v>17950.4125</v>
      </c>
      <c r="K166" s="9">
        <v>718</v>
      </c>
      <c r="L166" s="10">
        <v>869538</v>
      </c>
      <c r="M166" s="10">
        <f t="shared" si="15"/>
        <v>127025.0095</v>
      </c>
      <c r="N166" s="9">
        <v>718</v>
      </c>
      <c r="O166" s="10">
        <v>573651</v>
      </c>
      <c r="P166" s="10">
        <f t="shared" si="16"/>
        <v>47150.52688125</v>
      </c>
      <c r="Q166" s="9">
        <v>718</v>
      </c>
      <c r="R166" s="10">
        <v>482069</v>
      </c>
      <c r="S166" s="10">
        <f t="shared" si="17"/>
        <v>39623.058868750006</v>
      </c>
      <c r="T166" s="9">
        <v>718</v>
      </c>
      <c r="U166" s="10">
        <v>1613479</v>
      </c>
      <c r="V166" s="10">
        <v>3606503</v>
      </c>
      <c r="W166" s="9">
        <v>718</v>
      </c>
      <c r="X166" s="10">
        <v>9900211</v>
      </c>
    </row>
    <row r="167" spans="1:24" ht="13.5">
      <c r="A167" s="9">
        <v>719</v>
      </c>
      <c r="B167" s="9">
        <v>719</v>
      </c>
      <c r="C167" s="11">
        <v>87565</v>
      </c>
      <c r="D167" s="10">
        <f t="shared" si="12"/>
        <v>13225.963541666666</v>
      </c>
      <c r="E167" s="9">
        <v>719</v>
      </c>
      <c r="F167" s="10">
        <v>264964</v>
      </c>
      <c r="G167" s="10">
        <f t="shared" si="13"/>
        <v>70038.81733333334</v>
      </c>
      <c r="H167" s="9">
        <v>719</v>
      </c>
      <c r="I167" s="10">
        <v>240783</v>
      </c>
      <c r="J167" s="10">
        <f t="shared" si="14"/>
        <v>41886.209375</v>
      </c>
      <c r="K167" s="9">
        <v>719</v>
      </c>
      <c r="L167" s="10">
        <v>1921189</v>
      </c>
      <c r="M167" s="10">
        <f t="shared" si="15"/>
        <v>280653.6930833334</v>
      </c>
      <c r="N167" s="9">
        <v>719</v>
      </c>
      <c r="O167" s="10">
        <v>1105492</v>
      </c>
      <c r="P167" s="10">
        <f t="shared" si="16"/>
        <v>90864.533075</v>
      </c>
      <c r="Q167" s="9">
        <v>719</v>
      </c>
      <c r="R167" s="10">
        <v>453512</v>
      </c>
      <c r="S167" s="10">
        <f t="shared" si="17"/>
        <v>37275.851950000004</v>
      </c>
      <c r="T167" s="9">
        <v>719</v>
      </c>
      <c r="U167" s="10">
        <v>1419324</v>
      </c>
      <c r="V167" s="10">
        <v>168590</v>
      </c>
      <c r="W167" s="9">
        <v>719</v>
      </c>
      <c r="X167" s="10">
        <v>4381374</v>
      </c>
    </row>
    <row r="168" spans="1:24" ht="13.5">
      <c r="A168" s="9">
        <v>720</v>
      </c>
      <c r="B168" s="9">
        <v>720</v>
      </c>
      <c r="C168" s="11">
        <v>2322339</v>
      </c>
      <c r="D168" s="10">
        <f t="shared" si="12"/>
        <v>350769.953125</v>
      </c>
      <c r="E168" s="9">
        <v>720</v>
      </c>
      <c r="F168" s="10">
        <v>4133194</v>
      </c>
      <c r="G168" s="10">
        <f t="shared" si="13"/>
        <v>1092540.9473333333</v>
      </c>
      <c r="H168" s="9">
        <v>720</v>
      </c>
      <c r="I168" s="10">
        <v>8103340</v>
      </c>
      <c r="J168" s="10">
        <f t="shared" si="14"/>
        <v>1409643.5208333333</v>
      </c>
      <c r="K168" s="9"/>
      <c r="L168" s="10"/>
      <c r="M168" s="10">
        <f t="shared" si="15"/>
        <v>0</v>
      </c>
      <c r="N168" s="9">
        <v>720</v>
      </c>
      <c r="O168" s="10">
        <v>759304</v>
      </c>
      <c r="P168" s="10">
        <f t="shared" si="16"/>
        <v>62410.043150000005</v>
      </c>
      <c r="Q168" s="9">
        <v>720</v>
      </c>
      <c r="R168" s="10">
        <v>855170</v>
      </c>
      <c r="S168" s="10">
        <f t="shared" si="17"/>
        <v>70289.62918750002</v>
      </c>
      <c r="T168" s="9">
        <v>720</v>
      </c>
      <c r="U168" s="10">
        <v>3153652</v>
      </c>
      <c r="V168" s="10">
        <v>2051021</v>
      </c>
      <c r="W168" s="9">
        <v>720</v>
      </c>
      <c r="X168" s="10">
        <v>5876820</v>
      </c>
    </row>
    <row r="169" spans="1:24" ht="13.5">
      <c r="A169" s="9">
        <v>722</v>
      </c>
      <c r="B169" s="9"/>
      <c r="C169" s="11"/>
      <c r="D169" s="10">
        <f t="shared" si="12"/>
        <v>0</v>
      </c>
      <c r="E169" s="9"/>
      <c r="F169" s="10"/>
      <c r="G169" s="10">
        <f t="shared" si="13"/>
        <v>0</v>
      </c>
      <c r="H169" s="9"/>
      <c r="I169" s="10"/>
      <c r="J169" s="10">
        <f t="shared" si="14"/>
        <v>0</v>
      </c>
      <c r="K169" s="9">
        <v>722</v>
      </c>
      <c r="L169" s="10">
        <v>2679611</v>
      </c>
      <c r="M169" s="10">
        <f t="shared" si="15"/>
        <v>391446.5069166667</v>
      </c>
      <c r="N169" s="9">
        <v>722</v>
      </c>
      <c r="O169" s="10">
        <v>2276957</v>
      </c>
      <c r="P169" s="10">
        <f t="shared" si="16"/>
        <v>187151.63441875004</v>
      </c>
      <c r="Q169" s="9">
        <v>722</v>
      </c>
      <c r="R169" s="10">
        <v>1687538</v>
      </c>
      <c r="S169" s="10">
        <f t="shared" si="17"/>
        <v>138705.07648750002</v>
      </c>
      <c r="T169" s="9">
        <v>722</v>
      </c>
      <c r="U169" s="10">
        <v>5204438</v>
      </c>
      <c r="V169" s="10">
        <v>10551804</v>
      </c>
      <c r="W169" s="9">
        <v>722</v>
      </c>
      <c r="X169" s="10">
        <v>6459099</v>
      </c>
    </row>
    <row r="170" spans="1:24" ht="13.5">
      <c r="A170" s="9">
        <v>723</v>
      </c>
      <c r="B170" s="9"/>
      <c r="C170" s="11"/>
      <c r="D170" s="10">
        <f t="shared" si="12"/>
        <v>0</v>
      </c>
      <c r="E170" s="9"/>
      <c r="F170" s="10"/>
      <c r="G170" s="10">
        <f t="shared" si="13"/>
        <v>0</v>
      </c>
      <c r="H170" s="9"/>
      <c r="I170" s="10"/>
      <c r="J170" s="10">
        <f t="shared" si="14"/>
        <v>0</v>
      </c>
      <c r="K170" s="9">
        <v>723</v>
      </c>
      <c r="L170" s="10">
        <v>3290650</v>
      </c>
      <c r="M170" s="10">
        <f t="shared" si="15"/>
        <v>480709.1208333334</v>
      </c>
      <c r="N170" s="9">
        <v>723</v>
      </c>
      <c r="O170" s="10">
        <v>1828960</v>
      </c>
      <c r="P170" s="10">
        <f t="shared" si="16"/>
        <v>150329.08100000003</v>
      </c>
      <c r="Q170" s="9">
        <v>723</v>
      </c>
      <c r="R170" s="10">
        <v>2641721</v>
      </c>
      <c r="S170" s="10">
        <f t="shared" si="17"/>
        <v>217132.95544375002</v>
      </c>
      <c r="T170" s="9">
        <v>723</v>
      </c>
      <c r="U170" s="10">
        <v>3143398</v>
      </c>
      <c r="V170" s="10">
        <v>382250</v>
      </c>
      <c r="W170" s="9">
        <v>723</v>
      </c>
      <c r="X170" s="10">
        <v>9183150</v>
      </c>
    </row>
    <row r="171" spans="1:24" ht="13.5">
      <c r="A171" s="9">
        <v>724</v>
      </c>
      <c r="B171" s="9">
        <v>724</v>
      </c>
      <c r="C171" s="11">
        <v>719451</v>
      </c>
      <c r="D171" s="10">
        <f t="shared" si="12"/>
        <v>108667.078125</v>
      </c>
      <c r="E171" s="9">
        <v>724</v>
      </c>
      <c r="F171" s="10">
        <v>75936</v>
      </c>
      <c r="G171" s="10">
        <f t="shared" si="13"/>
        <v>20072.416</v>
      </c>
      <c r="H171" s="9">
        <v>724</v>
      </c>
      <c r="I171" s="10">
        <v>1001830</v>
      </c>
      <c r="J171" s="10">
        <f t="shared" si="14"/>
        <v>174276.67708333334</v>
      </c>
      <c r="K171" s="9">
        <v>724</v>
      </c>
      <c r="L171" s="10">
        <v>1847862</v>
      </c>
      <c r="M171" s="10">
        <f t="shared" si="15"/>
        <v>269941.84050000005</v>
      </c>
      <c r="N171" s="9">
        <v>724</v>
      </c>
      <c r="O171" s="10">
        <v>3066525</v>
      </c>
      <c r="P171" s="10">
        <f t="shared" si="16"/>
        <v>252049.18921875002</v>
      </c>
      <c r="Q171" s="9">
        <v>724</v>
      </c>
      <c r="R171" s="10">
        <v>1227048</v>
      </c>
      <c r="S171" s="10">
        <f t="shared" si="17"/>
        <v>100855.67655</v>
      </c>
      <c r="T171" s="9">
        <v>724</v>
      </c>
      <c r="U171" s="10">
        <v>1269150</v>
      </c>
      <c r="V171" s="10">
        <v>2527898</v>
      </c>
      <c r="W171" s="9">
        <v>724</v>
      </c>
      <c r="X171" s="10">
        <v>12786429</v>
      </c>
    </row>
    <row r="172" spans="1:24" ht="13.5">
      <c r="A172" s="9">
        <v>725</v>
      </c>
      <c r="B172" s="9"/>
      <c r="C172" s="11"/>
      <c r="D172" s="10">
        <f t="shared" si="12"/>
        <v>0</v>
      </c>
      <c r="E172" s="9"/>
      <c r="F172" s="10"/>
      <c r="G172" s="10">
        <f t="shared" si="13"/>
        <v>0</v>
      </c>
      <c r="H172" s="9"/>
      <c r="I172" s="10"/>
      <c r="J172" s="10">
        <f t="shared" si="14"/>
        <v>0</v>
      </c>
      <c r="K172" s="9">
        <v>725</v>
      </c>
      <c r="L172" s="10">
        <v>358312</v>
      </c>
      <c r="M172" s="10">
        <f t="shared" si="15"/>
        <v>52343.41133333334</v>
      </c>
      <c r="N172" s="9">
        <v>725</v>
      </c>
      <c r="O172" s="10">
        <v>587208</v>
      </c>
      <c r="P172" s="10">
        <f t="shared" si="16"/>
        <v>48264.82755000001</v>
      </c>
      <c r="Q172" s="9">
        <v>725</v>
      </c>
      <c r="R172" s="10">
        <v>319486</v>
      </c>
      <c r="S172" s="10">
        <f t="shared" si="17"/>
        <v>26259.7524125</v>
      </c>
      <c r="T172" s="9">
        <v>725</v>
      </c>
      <c r="U172" s="10">
        <v>695119</v>
      </c>
      <c r="V172" s="10">
        <v>1062792</v>
      </c>
      <c r="W172" s="9">
        <v>725</v>
      </c>
      <c r="X172" s="10">
        <v>2005165</v>
      </c>
    </row>
    <row r="173" spans="1:24" ht="13.5">
      <c r="A173" s="9">
        <v>729</v>
      </c>
      <c r="B173" s="9"/>
      <c r="C173" s="11"/>
      <c r="D173" s="10">
        <f t="shared" si="12"/>
        <v>0</v>
      </c>
      <c r="E173" s="9"/>
      <c r="F173" s="10"/>
      <c r="G173" s="10">
        <f t="shared" si="13"/>
        <v>0</v>
      </c>
      <c r="H173" s="9"/>
      <c r="I173" s="10"/>
      <c r="J173" s="10">
        <f t="shared" si="14"/>
        <v>0</v>
      </c>
      <c r="K173" s="9">
        <v>729</v>
      </c>
      <c r="L173" s="10">
        <v>5299623</v>
      </c>
      <c r="M173" s="10">
        <f t="shared" si="15"/>
        <v>774186.5932500002</v>
      </c>
      <c r="N173" s="9">
        <v>729</v>
      </c>
      <c r="O173" s="10">
        <v>2228980</v>
      </c>
      <c r="P173" s="10">
        <f t="shared" si="16"/>
        <v>183208.224875</v>
      </c>
      <c r="Q173" s="9">
        <v>729</v>
      </c>
      <c r="R173" s="10">
        <v>1466057</v>
      </c>
      <c r="S173" s="10">
        <f t="shared" si="17"/>
        <v>120500.72254375</v>
      </c>
      <c r="T173" s="9">
        <v>729</v>
      </c>
      <c r="U173" s="10">
        <v>2251898</v>
      </c>
      <c r="V173" s="10">
        <v>3231480</v>
      </c>
      <c r="W173" s="9">
        <v>729</v>
      </c>
      <c r="X173" s="10">
        <v>7753142</v>
      </c>
    </row>
    <row r="174" spans="1:24" ht="13.5">
      <c r="A174" s="9">
        <v>730</v>
      </c>
      <c r="B174" s="9">
        <v>730</v>
      </c>
      <c r="C174" s="11">
        <v>950995</v>
      </c>
      <c r="D174" s="10">
        <f t="shared" si="12"/>
        <v>143639.86979166666</v>
      </c>
      <c r="E174" s="9">
        <v>730</v>
      </c>
      <c r="F174" s="10">
        <v>362532</v>
      </c>
      <c r="G174" s="10">
        <f t="shared" si="13"/>
        <v>95829.29199999999</v>
      </c>
      <c r="H174" s="9">
        <v>730</v>
      </c>
      <c r="I174" s="10">
        <v>620019</v>
      </c>
      <c r="J174" s="10">
        <f t="shared" si="14"/>
        <v>107857.471875</v>
      </c>
      <c r="K174" s="9">
        <v>730</v>
      </c>
      <c r="L174" s="10">
        <v>3950954</v>
      </c>
      <c r="M174" s="10">
        <f t="shared" si="15"/>
        <v>577168.5301666667</v>
      </c>
      <c r="N174" s="9"/>
      <c r="O174" s="10"/>
      <c r="P174" s="10">
        <f t="shared" si="16"/>
        <v>0</v>
      </c>
      <c r="Q174" s="9"/>
      <c r="R174" s="10"/>
      <c r="S174" s="10">
        <f t="shared" si="17"/>
        <v>0</v>
      </c>
      <c r="T174" s="9"/>
      <c r="U174" s="10"/>
      <c r="V174" s="10"/>
      <c r="W174" s="9"/>
      <c r="X174" s="10"/>
    </row>
    <row r="175" spans="1:24" ht="13.5">
      <c r="A175" s="9">
        <v>731</v>
      </c>
      <c r="B175" s="9">
        <v>731</v>
      </c>
      <c r="C175" s="10">
        <v>1962451</v>
      </c>
      <c r="D175" s="10">
        <f t="shared" si="12"/>
        <v>296411.8697916667</v>
      </c>
      <c r="E175" s="9">
        <v>731</v>
      </c>
      <c r="F175" s="10">
        <v>2714949</v>
      </c>
      <c r="G175" s="10">
        <f t="shared" si="13"/>
        <v>717651.519</v>
      </c>
      <c r="H175" s="9">
        <v>731</v>
      </c>
      <c r="I175" s="10">
        <v>2915323</v>
      </c>
      <c r="J175" s="10">
        <f t="shared" si="14"/>
        <v>507144.73020833335</v>
      </c>
      <c r="K175" s="9">
        <v>731</v>
      </c>
      <c r="L175" s="10">
        <v>3852452</v>
      </c>
      <c r="M175" s="10">
        <f t="shared" si="15"/>
        <v>562779.0296666666</v>
      </c>
      <c r="N175" s="9">
        <v>731</v>
      </c>
      <c r="O175" s="10">
        <v>2452683</v>
      </c>
      <c r="P175" s="10">
        <f t="shared" si="16"/>
        <v>201595.21333125</v>
      </c>
      <c r="Q175" s="9">
        <v>731</v>
      </c>
      <c r="R175" s="10">
        <v>899572</v>
      </c>
      <c r="S175" s="10">
        <f t="shared" si="17"/>
        <v>73939.19607500001</v>
      </c>
      <c r="T175" s="9">
        <v>731</v>
      </c>
      <c r="U175" s="10">
        <v>684974</v>
      </c>
      <c r="V175" s="10">
        <v>52629716</v>
      </c>
      <c r="W175" s="9">
        <v>731</v>
      </c>
      <c r="X175" s="10">
        <v>1126778</v>
      </c>
    </row>
    <row r="176" spans="1:24" ht="13.5">
      <c r="A176" s="9">
        <v>732</v>
      </c>
      <c r="B176" s="9">
        <v>732</v>
      </c>
      <c r="C176" s="10">
        <v>501095</v>
      </c>
      <c r="D176" s="10">
        <f t="shared" si="12"/>
        <v>75686.22395833333</v>
      </c>
      <c r="E176" s="9">
        <v>732</v>
      </c>
      <c r="F176" s="10">
        <v>1305904</v>
      </c>
      <c r="G176" s="10">
        <f t="shared" si="13"/>
        <v>345193.95733333327</v>
      </c>
      <c r="H176" s="9">
        <v>732</v>
      </c>
      <c r="I176" s="10">
        <v>2264026</v>
      </c>
      <c r="J176" s="10">
        <f t="shared" si="14"/>
        <v>393846.1895833333</v>
      </c>
      <c r="K176" s="9">
        <v>732</v>
      </c>
      <c r="L176" s="10">
        <v>5157503</v>
      </c>
      <c r="M176" s="10">
        <f t="shared" si="15"/>
        <v>753425.2299166668</v>
      </c>
      <c r="N176" s="9">
        <v>732</v>
      </c>
      <c r="O176" s="10">
        <v>7067901</v>
      </c>
      <c r="P176" s="10">
        <f t="shared" si="16"/>
        <v>580937.28781875</v>
      </c>
      <c r="Q176" s="9">
        <v>732</v>
      </c>
      <c r="R176" s="10">
        <v>11218750</v>
      </c>
      <c r="S176" s="10">
        <f t="shared" si="17"/>
        <v>922111.1328125001</v>
      </c>
      <c r="T176" s="9">
        <v>732</v>
      </c>
      <c r="U176" s="10">
        <v>6413322</v>
      </c>
      <c r="V176" s="10">
        <v>14762144</v>
      </c>
      <c r="W176" s="9">
        <v>732</v>
      </c>
      <c r="X176" s="10">
        <v>19726601</v>
      </c>
    </row>
    <row r="177" spans="1:24" ht="13.5">
      <c r="A177" s="9">
        <v>733</v>
      </c>
      <c r="B177" s="9">
        <v>733</v>
      </c>
      <c r="C177" s="11">
        <v>128957</v>
      </c>
      <c r="D177" s="10">
        <f t="shared" si="12"/>
        <v>19477.880208333332</v>
      </c>
      <c r="E177" s="9">
        <v>733</v>
      </c>
      <c r="F177" s="10">
        <v>129026</v>
      </c>
      <c r="G177" s="10">
        <f t="shared" si="13"/>
        <v>34105.87266666666</v>
      </c>
      <c r="H177" s="9">
        <v>733</v>
      </c>
      <c r="I177" s="10">
        <v>597280</v>
      </c>
      <c r="J177" s="10">
        <f t="shared" si="14"/>
        <v>103901.83333333333</v>
      </c>
      <c r="K177" s="9">
        <v>733</v>
      </c>
      <c r="L177" s="10">
        <v>5506362</v>
      </c>
      <c r="M177" s="10">
        <f t="shared" si="15"/>
        <v>804387.7155</v>
      </c>
      <c r="N177" s="9">
        <v>733</v>
      </c>
      <c r="O177" s="10">
        <v>1992055</v>
      </c>
      <c r="P177" s="10">
        <f t="shared" si="16"/>
        <v>163734.47065625002</v>
      </c>
      <c r="Q177" s="9">
        <v>733</v>
      </c>
      <c r="R177" s="10">
        <v>919600</v>
      </c>
      <c r="S177" s="10">
        <f t="shared" si="17"/>
        <v>75585.37250000001</v>
      </c>
      <c r="T177" s="9">
        <v>733</v>
      </c>
      <c r="U177" s="10">
        <v>3015403</v>
      </c>
      <c r="V177" s="10">
        <v>5088238</v>
      </c>
      <c r="W177" s="9">
        <v>733</v>
      </c>
      <c r="X177" s="10">
        <v>1795638</v>
      </c>
    </row>
    <row r="178" spans="1:24" ht="13.5">
      <c r="A178" s="9">
        <v>734</v>
      </c>
      <c r="B178" s="9">
        <v>735</v>
      </c>
      <c r="C178" s="11">
        <v>98522</v>
      </c>
      <c r="D178" s="10">
        <f t="shared" si="12"/>
        <v>14880.927083333334</v>
      </c>
      <c r="E178" s="9">
        <v>735</v>
      </c>
      <c r="F178" s="10">
        <v>25851</v>
      </c>
      <c r="G178" s="10">
        <f t="shared" si="13"/>
        <v>6833.281</v>
      </c>
      <c r="H178" s="9">
        <v>735</v>
      </c>
      <c r="I178" s="10">
        <v>161488</v>
      </c>
      <c r="J178" s="10">
        <f t="shared" si="14"/>
        <v>28092.183333333334</v>
      </c>
      <c r="K178" s="9">
        <v>734</v>
      </c>
      <c r="L178" s="10">
        <v>513358</v>
      </c>
      <c r="M178" s="10">
        <f t="shared" si="15"/>
        <v>74993.04783333333</v>
      </c>
      <c r="N178" s="9">
        <v>734</v>
      </c>
      <c r="O178" s="10">
        <v>5972903</v>
      </c>
      <c r="P178" s="10">
        <f t="shared" si="16"/>
        <v>490935.29595625005</v>
      </c>
      <c r="Q178" s="9">
        <v>734</v>
      </c>
      <c r="R178" s="10">
        <v>197244</v>
      </c>
      <c r="S178" s="10">
        <f t="shared" si="17"/>
        <v>16212.224025000001</v>
      </c>
      <c r="T178" s="9">
        <v>734</v>
      </c>
      <c r="U178" s="10">
        <v>2856</v>
      </c>
      <c r="V178" s="10">
        <v>-861759</v>
      </c>
      <c r="W178" s="9">
        <v>734</v>
      </c>
      <c r="X178" s="10">
        <v>9337324</v>
      </c>
    </row>
    <row r="179" spans="1:24" ht="13.5">
      <c r="A179" s="9">
        <v>735</v>
      </c>
      <c r="B179" s="9"/>
      <c r="C179" s="11"/>
      <c r="D179" s="10">
        <f t="shared" si="12"/>
        <v>0</v>
      </c>
      <c r="E179" s="9"/>
      <c r="F179" s="10"/>
      <c r="G179" s="10">
        <f t="shared" si="13"/>
        <v>0</v>
      </c>
      <c r="H179" s="9"/>
      <c r="I179" s="10"/>
      <c r="J179" s="10">
        <f t="shared" si="14"/>
        <v>0</v>
      </c>
      <c r="K179" s="9">
        <v>735</v>
      </c>
      <c r="L179" s="10">
        <v>65863</v>
      </c>
      <c r="M179" s="10">
        <f t="shared" si="15"/>
        <v>9621.486583333335</v>
      </c>
      <c r="N179" s="9">
        <v>735</v>
      </c>
      <c r="O179" s="10">
        <v>381113</v>
      </c>
      <c r="P179" s="10">
        <f t="shared" si="16"/>
        <v>31325.10664375</v>
      </c>
      <c r="Q179" s="9">
        <v>735</v>
      </c>
      <c r="R179" s="10">
        <v>251333</v>
      </c>
      <c r="S179" s="10">
        <f t="shared" si="17"/>
        <v>20658.001768750004</v>
      </c>
      <c r="T179" s="9">
        <v>735</v>
      </c>
      <c r="U179" s="10">
        <v>22723</v>
      </c>
      <c r="V179" s="10">
        <v>124891</v>
      </c>
      <c r="W179" s="9">
        <v>735</v>
      </c>
      <c r="X179" s="10">
        <v>3028317</v>
      </c>
    </row>
    <row r="180" spans="1:24" ht="13.5">
      <c r="A180" s="9">
        <v>800</v>
      </c>
      <c r="B180" s="9">
        <v>800</v>
      </c>
      <c r="C180" s="10">
        <v>17234863</v>
      </c>
      <c r="D180" s="16">
        <f t="shared" si="12"/>
        <v>2603182.4322916665</v>
      </c>
      <c r="E180" s="9">
        <v>800</v>
      </c>
      <c r="F180" s="10">
        <v>8798419</v>
      </c>
      <c r="G180" s="10">
        <f t="shared" si="13"/>
        <v>2325715.422333333</v>
      </c>
      <c r="H180" s="9">
        <v>800</v>
      </c>
      <c r="I180" s="10">
        <v>22013019</v>
      </c>
      <c r="J180" s="10">
        <f t="shared" si="14"/>
        <v>3829348.096875</v>
      </c>
      <c r="K180" s="9">
        <v>800</v>
      </c>
      <c r="L180" s="10">
        <v>16920205</v>
      </c>
      <c r="M180" s="10">
        <f t="shared" si="15"/>
        <v>2471759.9470833335</v>
      </c>
      <c r="N180" s="9">
        <v>800</v>
      </c>
      <c r="O180" s="10">
        <v>2990701</v>
      </c>
      <c r="P180" s="10">
        <f t="shared" si="16"/>
        <v>245816.93031875</v>
      </c>
      <c r="Q180" s="9">
        <v>800</v>
      </c>
      <c r="R180" s="10">
        <v>32021950</v>
      </c>
      <c r="S180" s="10">
        <f t="shared" si="17"/>
        <v>2632004.1528125005</v>
      </c>
      <c r="T180" s="9">
        <v>800</v>
      </c>
      <c r="U180" s="10">
        <v>21277645</v>
      </c>
      <c r="V180" s="10">
        <v>28237098</v>
      </c>
      <c r="W180" s="9">
        <v>800</v>
      </c>
      <c r="X180" s="10">
        <v>13963536</v>
      </c>
    </row>
    <row r="181" spans="1:24" ht="13.5">
      <c r="A181" s="9">
        <v>812</v>
      </c>
      <c r="B181" s="9">
        <v>812</v>
      </c>
      <c r="C181" s="11">
        <v>1356423</v>
      </c>
      <c r="D181" s="10">
        <f t="shared" si="12"/>
        <v>204876.390625</v>
      </c>
      <c r="E181" s="9">
        <v>812</v>
      </c>
      <c r="F181" s="10">
        <v>680327</v>
      </c>
      <c r="G181" s="10">
        <f t="shared" si="13"/>
        <v>179833.10366666663</v>
      </c>
      <c r="H181" s="9">
        <v>812</v>
      </c>
      <c r="I181" s="10">
        <v>1655426</v>
      </c>
      <c r="J181" s="10">
        <f t="shared" si="14"/>
        <v>287975.14791666664</v>
      </c>
      <c r="K181" s="9">
        <v>812</v>
      </c>
      <c r="L181" s="10">
        <v>2730394</v>
      </c>
      <c r="M181" s="10">
        <f t="shared" si="15"/>
        <v>398865.05683333334</v>
      </c>
      <c r="N181" s="9">
        <v>812</v>
      </c>
      <c r="O181" s="10">
        <v>279437</v>
      </c>
      <c r="P181" s="10">
        <f t="shared" si="16"/>
        <v>22967.974918750002</v>
      </c>
      <c r="Q181" s="9">
        <v>812</v>
      </c>
      <c r="R181" s="10">
        <v>31929727</v>
      </c>
      <c r="S181" s="10">
        <f t="shared" si="17"/>
        <v>2624423.99860625</v>
      </c>
      <c r="T181" s="9">
        <v>812</v>
      </c>
      <c r="U181" s="10">
        <v>123127</v>
      </c>
      <c r="V181" s="10">
        <v>6668</v>
      </c>
      <c r="W181" s="9">
        <v>812</v>
      </c>
      <c r="X181" s="10">
        <v>18804</v>
      </c>
    </row>
    <row r="182" spans="1:24" ht="13.5">
      <c r="A182" s="9">
        <v>821</v>
      </c>
      <c r="B182" s="9">
        <v>821</v>
      </c>
      <c r="C182" s="11">
        <v>777697</v>
      </c>
      <c r="D182" s="10">
        <f t="shared" si="12"/>
        <v>117464.65104166667</v>
      </c>
      <c r="E182" s="9">
        <v>821</v>
      </c>
      <c r="F182" s="10">
        <v>1263653</v>
      </c>
      <c r="G182" s="10">
        <f t="shared" si="13"/>
        <v>334025.60966666666</v>
      </c>
      <c r="H182" s="9">
        <v>821</v>
      </c>
      <c r="I182" s="10">
        <v>2657513</v>
      </c>
      <c r="J182" s="10">
        <f t="shared" si="14"/>
        <v>462296.53229166666</v>
      </c>
      <c r="K182" s="9">
        <v>821</v>
      </c>
      <c r="L182" s="10">
        <v>3409097</v>
      </c>
      <c r="M182" s="10">
        <f t="shared" si="15"/>
        <v>498012.2534166667</v>
      </c>
      <c r="N182" s="9">
        <v>821</v>
      </c>
      <c r="O182" s="10">
        <v>192283</v>
      </c>
      <c r="P182" s="10">
        <f t="shared" si="16"/>
        <v>15804.460831250002</v>
      </c>
      <c r="Q182" s="9">
        <v>821</v>
      </c>
      <c r="R182" s="10">
        <v>127685</v>
      </c>
      <c r="S182" s="10">
        <f t="shared" si="17"/>
        <v>10494.908968750002</v>
      </c>
      <c r="T182" s="9">
        <v>821</v>
      </c>
      <c r="U182" s="10">
        <v>190314</v>
      </c>
      <c r="V182" s="10">
        <v>3916728</v>
      </c>
      <c r="W182" s="9">
        <v>821</v>
      </c>
      <c r="X182" s="10">
        <v>281593</v>
      </c>
    </row>
    <row r="183" spans="1:24" ht="13.5">
      <c r="A183" s="9">
        <v>831</v>
      </c>
      <c r="B183" s="9">
        <v>831</v>
      </c>
      <c r="C183" s="11">
        <v>37541</v>
      </c>
      <c r="D183" s="10">
        <f t="shared" si="12"/>
        <v>5670.255208333333</v>
      </c>
      <c r="E183" s="9">
        <v>831</v>
      </c>
      <c r="F183" s="10">
        <v>325137</v>
      </c>
      <c r="G183" s="10">
        <f t="shared" si="13"/>
        <v>85944.54699999999</v>
      </c>
      <c r="H183" s="9">
        <v>831</v>
      </c>
      <c r="I183" s="10">
        <v>162072</v>
      </c>
      <c r="J183" s="10">
        <f t="shared" si="14"/>
        <v>28193.775</v>
      </c>
      <c r="K183" s="9">
        <v>831</v>
      </c>
      <c r="L183" s="10">
        <v>313586</v>
      </c>
      <c r="M183" s="10">
        <f t="shared" si="15"/>
        <v>45809.68816666667</v>
      </c>
      <c r="N183" s="9">
        <v>831</v>
      </c>
      <c r="O183" s="10">
        <v>92083</v>
      </c>
      <c r="P183" s="10">
        <f t="shared" si="16"/>
        <v>7568.647081250001</v>
      </c>
      <c r="Q183" s="9">
        <v>831</v>
      </c>
      <c r="R183" s="10">
        <v>65540</v>
      </c>
      <c r="S183" s="10">
        <f t="shared" si="17"/>
        <v>5386.978375000001</v>
      </c>
      <c r="T183" s="9">
        <v>831</v>
      </c>
      <c r="U183" s="10">
        <v>657743</v>
      </c>
      <c r="V183" s="10">
        <v>912309</v>
      </c>
      <c r="W183" s="9">
        <v>831</v>
      </c>
      <c r="X183" s="10">
        <v>20871</v>
      </c>
    </row>
    <row r="184" spans="1:24" ht="13.5">
      <c r="A184" s="9">
        <v>841</v>
      </c>
      <c r="B184" s="9">
        <v>841</v>
      </c>
      <c r="C184" s="10">
        <v>8440410</v>
      </c>
      <c r="D184" s="10">
        <f t="shared" si="12"/>
        <v>1274853.59375</v>
      </c>
      <c r="E184" s="9">
        <v>841</v>
      </c>
      <c r="F184" s="10">
        <v>6905596</v>
      </c>
      <c r="G184" s="10">
        <f t="shared" si="13"/>
        <v>1825379.2093333334</v>
      </c>
      <c r="H184" s="9">
        <v>841</v>
      </c>
      <c r="I184" s="10">
        <v>7876615</v>
      </c>
      <c r="J184" s="10">
        <f t="shared" si="14"/>
        <v>1370202.8177083333</v>
      </c>
      <c r="K184" s="9">
        <v>841</v>
      </c>
      <c r="L184" s="10">
        <v>13992989</v>
      </c>
      <c r="M184" s="10">
        <f t="shared" si="15"/>
        <v>2044142.4764166668</v>
      </c>
      <c r="N184" s="9">
        <v>841</v>
      </c>
      <c r="O184" s="10">
        <v>3892531</v>
      </c>
      <c r="P184" s="10">
        <f t="shared" si="16"/>
        <v>319941.71988125</v>
      </c>
      <c r="Q184" s="9">
        <v>841</v>
      </c>
      <c r="R184" s="10">
        <v>4303300</v>
      </c>
      <c r="S184" s="10">
        <f t="shared" si="17"/>
        <v>353704.364375</v>
      </c>
      <c r="T184" s="9">
        <v>841</v>
      </c>
      <c r="U184" s="10">
        <v>5297356</v>
      </c>
      <c r="V184" s="10">
        <v>14547025</v>
      </c>
      <c r="W184" s="9">
        <v>841</v>
      </c>
      <c r="X184" s="10">
        <v>290959</v>
      </c>
    </row>
    <row r="185" spans="1:24" ht="13.5">
      <c r="A185" s="9">
        <v>851</v>
      </c>
      <c r="B185" s="9">
        <v>851</v>
      </c>
      <c r="C185" s="10">
        <v>828018</v>
      </c>
      <c r="D185" s="10">
        <f t="shared" si="12"/>
        <v>125065.21875</v>
      </c>
      <c r="E185" s="9">
        <v>851</v>
      </c>
      <c r="F185" s="10">
        <v>3267798</v>
      </c>
      <c r="G185" s="10">
        <f t="shared" si="13"/>
        <v>863787.938</v>
      </c>
      <c r="H185" s="9">
        <v>851</v>
      </c>
      <c r="I185" s="10">
        <v>2058910</v>
      </c>
      <c r="J185" s="10">
        <f t="shared" si="14"/>
        <v>358164.5520833333</v>
      </c>
      <c r="K185" s="9">
        <v>851</v>
      </c>
      <c r="L185" s="10">
        <v>3415744</v>
      </c>
      <c r="M185" s="10">
        <f t="shared" si="15"/>
        <v>498983.26933333336</v>
      </c>
      <c r="N185" s="9">
        <v>851</v>
      </c>
      <c r="O185" s="10">
        <v>1711717</v>
      </c>
      <c r="P185" s="10">
        <f t="shared" si="16"/>
        <v>140692.43916875</v>
      </c>
      <c r="Q185" s="9">
        <v>851</v>
      </c>
      <c r="R185" s="10">
        <v>504957</v>
      </c>
      <c r="S185" s="10">
        <f t="shared" si="17"/>
        <v>41504.30941875</v>
      </c>
      <c r="T185" s="9">
        <v>851</v>
      </c>
      <c r="U185" s="10">
        <v>185766</v>
      </c>
      <c r="V185" s="10">
        <v>1476374</v>
      </c>
      <c r="W185" s="9">
        <v>851</v>
      </c>
      <c r="X185" s="10">
        <v>150982</v>
      </c>
    </row>
    <row r="186" spans="1:24" ht="13.5">
      <c r="A186" s="9">
        <v>860</v>
      </c>
      <c r="B186" s="9">
        <v>860</v>
      </c>
      <c r="C186" s="11">
        <v>314728</v>
      </c>
      <c r="D186" s="10">
        <f t="shared" si="12"/>
        <v>47537.041666666664</v>
      </c>
      <c r="E186" s="9">
        <v>860</v>
      </c>
      <c r="F186" s="10">
        <v>399004</v>
      </c>
      <c r="G186" s="10">
        <f t="shared" si="13"/>
        <v>105470.05733333333</v>
      </c>
      <c r="H186" s="9">
        <v>860</v>
      </c>
      <c r="I186" s="10">
        <v>1344050</v>
      </c>
      <c r="J186" s="10">
        <f t="shared" si="14"/>
        <v>233808.69791666666</v>
      </c>
      <c r="K186" s="9"/>
      <c r="L186" s="10"/>
      <c r="M186" s="10">
        <f t="shared" si="15"/>
        <v>0</v>
      </c>
      <c r="N186" s="9"/>
      <c r="O186" s="10"/>
      <c r="P186" s="10">
        <f t="shared" si="16"/>
        <v>0</v>
      </c>
      <c r="Q186" s="9">
        <v>860</v>
      </c>
      <c r="R186" s="10">
        <v>140829</v>
      </c>
      <c r="S186" s="10">
        <f t="shared" si="17"/>
        <v>11575.263618750001</v>
      </c>
      <c r="T186" s="9">
        <v>860</v>
      </c>
      <c r="U186" s="10">
        <v>85246</v>
      </c>
      <c r="V186" s="10">
        <v>208484</v>
      </c>
      <c r="W186" s="9">
        <v>860</v>
      </c>
      <c r="X186" s="10">
        <v>1528112</v>
      </c>
    </row>
    <row r="187" spans="1:24" ht="13.5">
      <c r="A187" s="9">
        <v>861</v>
      </c>
      <c r="B187" s="9">
        <v>861</v>
      </c>
      <c r="C187" s="10">
        <v>1197606</v>
      </c>
      <c r="D187" s="10">
        <f t="shared" si="12"/>
        <v>180888.40625</v>
      </c>
      <c r="E187" s="9">
        <v>861</v>
      </c>
      <c r="F187" s="10">
        <v>868921</v>
      </c>
      <c r="G187" s="10">
        <f t="shared" si="13"/>
        <v>229684.78433333331</v>
      </c>
      <c r="H187" s="9">
        <v>861</v>
      </c>
      <c r="I187" s="10">
        <v>1931371</v>
      </c>
      <c r="J187" s="10">
        <f t="shared" si="14"/>
        <v>335978.0802083333</v>
      </c>
      <c r="K187" s="9">
        <v>861</v>
      </c>
      <c r="L187" s="10">
        <v>5303112</v>
      </c>
      <c r="M187" s="10">
        <f t="shared" si="15"/>
        <v>774696.278</v>
      </c>
      <c r="N187" s="9">
        <v>861</v>
      </c>
      <c r="O187" s="10">
        <v>4567124</v>
      </c>
      <c r="P187" s="10">
        <f t="shared" si="16"/>
        <v>375389.04827500007</v>
      </c>
      <c r="Q187" s="9">
        <v>861</v>
      </c>
      <c r="R187" s="10">
        <v>1707675</v>
      </c>
      <c r="S187" s="10">
        <f t="shared" si="17"/>
        <v>140360.21203125</v>
      </c>
      <c r="T187" s="9">
        <v>861</v>
      </c>
      <c r="U187" s="10">
        <v>3097242</v>
      </c>
      <c r="V187" s="10">
        <v>13694727</v>
      </c>
      <c r="W187" s="9">
        <v>861</v>
      </c>
      <c r="X187" s="10">
        <v>8878217</v>
      </c>
    </row>
    <row r="188" spans="1:24" ht="13.5">
      <c r="A188" s="9">
        <v>862</v>
      </c>
      <c r="B188" s="9"/>
      <c r="C188" s="10"/>
      <c r="D188" s="10">
        <f t="shared" si="12"/>
        <v>0</v>
      </c>
      <c r="E188" s="9"/>
      <c r="F188" s="10"/>
      <c r="G188" s="10">
        <f t="shared" si="13"/>
        <v>0</v>
      </c>
      <c r="H188" s="9"/>
      <c r="I188" s="10"/>
      <c r="J188" s="10">
        <f t="shared" si="14"/>
        <v>0</v>
      </c>
      <c r="K188" s="9"/>
      <c r="L188" s="10"/>
      <c r="M188" s="10">
        <f t="shared" si="15"/>
        <v>0</v>
      </c>
      <c r="N188" s="9">
        <v>862</v>
      </c>
      <c r="O188" s="10">
        <v>1510691</v>
      </c>
      <c r="P188" s="10">
        <f t="shared" si="16"/>
        <v>124169.35838125</v>
      </c>
      <c r="Q188" s="9">
        <v>862</v>
      </c>
      <c r="R188" s="10">
        <v>1591200</v>
      </c>
      <c r="S188" s="10">
        <f t="shared" si="17"/>
        <v>130786.695</v>
      </c>
      <c r="T188" s="9">
        <v>862</v>
      </c>
      <c r="U188" s="10">
        <v>3377968</v>
      </c>
      <c r="V188" s="10">
        <v>20828502</v>
      </c>
      <c r="W188" s="9">
        <v>862</v>
      </c>
      <c r="X188" s="10">
        <v>5585376</v>
      </c>
    </row>
    <row r="189" spans="1:24" ht="13.5">
      <c r="A189" s="9">
        <v>863</v>
      </c>
      <c r="B189" s="9"/>
      <c r="C189" s="10"/>
      <c r="D189" s="10">
        <f t="shared" si="12"/>
        <v>0</v>
      </c>
      <c r="E189" s="9"/>
      <c r="F189" s="10"/>
      <c r="G189" s="10">
        <f t="shared" si="13"/>
        <v>0</v>
      </c>
      <c r="H189" s="9"/>
      <c r="I189" s="10"/>
      <c r="J189" s="10">
        <f t="shared" si="14"/>
        <v>0</v>
      </c>
      <c r="K189" s="9"/>
      <c r="L189" s="10"/>
      <c r="M189" s="10">
        <f t="shared" si="15"/>
        <v>0</v>
      </c>
      <c r="N189" s="9">
        <v>863</v>
      </c>
      <c r="O189" s="10">
        <v>1310916</v>
      </c>
      <c r="P189" s="10">
        <f t="shared" si="16"/>
        <v>107749.10197500001</v>
      </c>
      <c r="Q189" s="9">
        <v>863</v>
      </c>
      <c r="R189" s="10">
        <v>372181</v>
      </c>
      <c r="S189" s="10">
        <f t="shared" si="17"/>
        <v>30590.95206875</v>
      </c>
      <c r="T189" s="9">
        <v>863</v>
      </c>
      <c r="U189" s="10">
        <v>71321</v>
      </c>
      <c r="V189" s="10">
        <v>692436</v>
      </c>
      <c r="W189" s="9">
        <v>863</v>
      </c>
      <c r="X189" s="10">
        <v>454134</v>
      </c>
    </row>
    <row r="190" spans="1:24" ht="13.5">
      <c r="A190" s="9">
        <v>864</v>
      </c>
      <c r="B190" s="9">
        <v>864</v>
      </c>
      <c r="C190" s="11">
        <v>932303</v>
      </c>
      <c r="D190" s="10">
        <f t="shared" si="12"/>
        <v>140816.59895833334</v>
      </c>
      <c r="E190" s="9">
        <v>864</v>
      </c>
      <c r="F190" s="10">
        <v>867461</v>
      </c>
      <c r="G190" s="10">
        <f t="shared" si="13"/>
        <v>229298.85766666665</v>
      </c>
      <c r="H190" s="9">
        <v>864</v>
      </c>
      <c r="I190" s="10">
        <v>2074128</v>
      </c>
      <c r="J190" s="10">
        <f t="shared" si="14"/>
        <v>360811.85</v>
      </c>
      <c r="K190" s="9">
        <v>864</v>
      </c>
      <c r="L190" s="10">
        <v>3300523</v>
      </c>
      <c r="M190" s="10">
        <f t="shared" si="15"/>
        <v>482151.4015833334</v>
      </c>
      <c r="N190" s="9">
        <v>864</v>
      </c>
      <c r="O190" s="10">
        <v>1537557</v>
      </c>
      <c r="P190" s="10">
        <f t="shared" si="16"/>
        <v>126377.57566875001</v>
      </c>
      <c r="Q190" s="9">
        <v>864</v>
      </c>
      <c r="R190" s="10">
        <v>1356317</v>
      </c>
      <c r="S190" s="10">
        <f t="shared" si="17"/>
        <v>111480.78041875</v>
      </c>
      <c r="T190" s="9">
        <v>864</v>
      </c>
      <c r="U190" s="10">
        <v>561158</v>
      </c>
      <c r="V190" s="10">
        <v>4437806</v>
      </c>
      <c r="W190" s="9">
        <v>864</v>
      </c>
      <c r="X190" s="10">
        <v>372044</v>
      </c>
    </row>
    <row r="191" spans="1:24" ht="13.5">
      <c r="A191" s="9">
        <v>891</v>
      </c>
      <c r="B191" s="9">
        <v>891</v>
      </c>
      <c r="C191" s="10">
        <v>396645</v>
      </c>
      <c r="D191" s="10">
        <f t="shared" si="12"/>
        <v>59909.921875</v>
      </c>
      <c r="E191" s="9">
        <v>891</v>
      </c>
      <c r="F191" s="10">
        <v>258615</v>
      </c>
      <c r="G191" s="10">
        <f t="shared" si="13"/>
        <v>68360.565</v>
      </c>
      <c r="H191" s="9">
        <v>891</v>
      </c>
      <c r="I191" s="10">
        <v>679621</v>
      </c>
      <c r="J191" s="10">
        <f t="shared" si="14"/>
        <v>118225.73645833334</v>
      </c>
      <c r="K191" s="9">
        <v>891</v>
      </c>
      <c r="L191" s="10">
        <v>1671060</v>
      </c>
      <c r="M191" s="10">
        <f t="shared" si="15"/>
        <v>244114.015</v>
      </c>
      <c r="N191" s="9">
        <v>891</v>
      </c>
      <c r="O191" s="10">
        <v>547615</v>
      </c>
      <c r="P191" s="10">
        <f t="shared" si="16"/>
        <v>45010.53040625001</v>
      </c>
      <c r="Q191" s="9">
        <v>891</v>
      </c>
      <c r="R191" s="10">
        <v>368784</v>
      </c>
      <c r="S191" s="10">
        <f t="shared" si="17"/>
        <v>30311.7399</v>
      </c>
      <c r="T191" s="9">
        <v>891</v>
      </c>
      <c r="U191" s="10">
        <v>1219195</v>
      </c>
      <c r="V191" s="10">
        <v>4922378</v>
      </c>
      <c r="W191" s="9">
        <v>891</v>
      </c>
      <c r="X191" s="10">
        <v>399730</v>
      </c>
    </row>
    <row r="192" spans="1:24" ht="13.5">
      <c r="A192" s="9">
        <v>892</v>
      </c>
      <c r="B192" s="9">
        <v>892</v>
      </c>
      <c r="C192" s="10">
        <v>587351</v>
      </c>
      <c r="D192" s="10">
        <f t="shared" si="12"/>
        <v>88714.47395833333</v>
      </c>
      <c r="E192" s="9">
        <v>892</v>
      </c>
      <c r="F192" s="10">
        <v>435891</v>
      </c>
      <c r="G192" s="10">
        <f t="shared" si="13"/>
        <v>115220.521</v>
      </c>
      <c r="H192" s="9">
        <v>892</v>
      </c>
      <c r="I192" s="10">
        <v>623635</v>
      </c>
      <c r="J192" s="10">
        <f t="shared" si="14"/>
        <v>108486.50520833333</v>
      </c>
      <c r="K192" s="9">
        <v>892</v>
      </c>
      <c r="L192" s="10">
        <v>1159708</v>
      </c>
      <c r="M192" s="10">
        <f t="shared" si="15"/>
        <v>169414.01033333334</v>
      </c>
      <c r="N192" s="9">
        <v>892</v>
      </c>
      <c r="O192" s="10">
        <v>2863450</v>
      </c>
      <c r="P192" s="10">
        <f t="shared" si="16"/>
        <v>235357.6934375</v>
      </c>
      <c r="Q192" s="9">
        <v>892</v>
      </c>
      <c r="R192" s="10">
        <v>2331435</v>
      </c>
      <c r="S192" s="10">
        <f t="shared" si="17"/>
        <v>191629.38553125</v>
      </c>
      <c r="T192" s="9">
        <v>892</v>
      </c>
      <c r="U192" s="10">
        <v>2716840</v>
      </c>
      <c r="V192" s="10">
        <v>5732129</v>
      </c>
      <c r="W192" s="9">
        <v>892</v>
      </c>
      <c r="X192" s="10">
        <v>3161170</v>
      </c>
    </row>
    <row r="193" spans="1:24" ht="13.5">
      <c r="A193" s="9">
        <v>894</v>
      </c>
      <c r="B193" s="9">
        <v>894</v>
      </c>
      <c r="C193" s="11">
        <v>298926</v>
      </c>
      <c r="D193" s="10">
        <f t="shared" si="12"/>
        <v>45150.28125</v>
      </c>
      <c r="E193" s="9">
        <v>894</v>
      </c>
      <c r="F193" s="10">
        <v>712650</v>
      </c>
      <c r="G193" s="10">
        <f t="shared" si="13"/>
        <v>188377.15</v>
      </c>
      <c r="H193" s="9">
        <v>894</v>
      </c>
      <c r="I193" s="10">
        <v>1429349</v>
      </c>
      <c r="J193" s="10">
        <f t="shared" si="14"/>
        <v>248647.16979166667</v>
      </c>
      <c r="K193" s="9">
        <v>894</v>
      </c>
      <c r="L193" s="10">
        <v>1445841</v>
      </c>
      <c r="M193" s="10">
        <f t="shared" si="15"/>
        <v>211213.27275</v>
      </c>
      <c r="N193" s="9">
        <v>894</v>
      </c>
      <c r="O193" s="10">
        <v>926805</v>
      </c>
      <c r="P193" s="10">
        <f t="shared" si="16"/>
        <v>76177.57846875</v>
      </c>
      <c r="Q193" s="9">
        <v>894</v>
      </c>
      <c r="R193" s="10">
        <v>320237</v>
      </c>
      <c r="S193" s="10">
        <f t="shared" si="17"/>
        <v>26321.479918750003</v>
      </c>
      <c r="T193" s="9">
        <v>894</v>
      </c>
      <c r="U193" s="10">
        <v>1531287</v>
      </c>
      <c r="V193" s="10">
        <v>4252847</v>
      </c>
      <c r="W193" s="9">
        <v>894</v>
      </c>
      <c r="X193" s="10">
        <v>126333</v>
      </c>
    </row>
    <row r="194" spans="1:24" ht="13.5">
      <c r="A194" s="9">
        <v>895</v>
      </c>
      <c r="B194" s="9">
        <v>895</v>
      </c>
      <c r="C194" s="11">
        <v>1291135</v>
      </c>
      <c r="D194" s="10">
        <f t="shared" si="12"/>
        <v>195015.18229166666</v>
      </c>
      <c r="E194" s="9">
        <v>895</v>
      </c>
      <c r="F194" s="10">
        <v>1160092</v>
      </c>
      <c r="G194" s="10">
        <f t="shared" si="13"/>
        <v>306650.9853333334</v>
      </c>
      <c r="H194" s="9">
        <v>895</v>
      </c>
      <c r="I194" s="10">
        <v>2323354</v>
      </c>
      <c r="J194" s="10">
        <f t="shared" si="14"/>
        <v>404166.78958333336</v>
      </c>
      <c r="K194" s="9">
        <v>895</v>
      </c>
      <c r="L194" s="10">
        <v>3656329</v>
      </c>
      <c r="M194" s="10">
        <f t="shared" si="15"/>
        <v>534128.7280833333</v>
      </c>
      <c r="N194" s="9">
        <v>895</v>
      </c>
      <c r="O194" s="10">
        <v>2535916</v>
      </c>
      <c r="P194" s="10">
        <f t="shared" si="16"/>
        <v>208436.44572500003</v>
      </c>
      <c r="Q194" s="9">
        <v>895</v>
      </c>
      <c r="R194" s="10">
        <v>654058</v>
      </c>
      <c r="S194" s="10">
        <f t="shared" si="17"/>
        <v>53759.4797375</v>
      </c>
      <c r="T194" s="9">
        <v>895</v>
      </c>
      <c r="U194" s="10">
        <v>4489533</v>
      </c>
      <c r="V194" s="10">
        <v>10425424</v>
      </c>
      <c r="W194" s="9">
        <v>895</v>
      </c>
      <c r="X194" s="10">
        <v>1189622</v>
      </c>
    </row>
    <row r="195" spans="1:24" ht="13.5">
      <c r="A195" s="9">
        <v>896</v>
      </c>
      <c r="B195" s="9">
        <v>897</v>
      </c>
      <c r="C195" s="11">
        <v>140661</v>
      </c>
      <c r="D195" s="10">
        <f t="shared" si="12"/>
        <v>21245.671875</v>
      </c>
      <c r="E195" s="9">
        <v>897</v>
      </c>
      <c r="F195" s="10">
        <v>249899</v>
      </c>
      <c r="G195" s="10">
        <f t="shared" si="13"/>
        <v>66056.63566666665</v>
      </c>
      <c r="H195" s="9">
        <v>897</v>
      </c>
      <c r="I195" s="10">
        <v>211759</v>
      </c>
      <c r="J195" s="10">
        <f t="shared" si="14"/>
        <v>36837.24270833333</v>
      </c>
      <c r="K195" s="9">
        <v>897</v>
      </c>
      <c r="L195" s="10">
        <v>592443</v>
      </c>
      <c r="M195" s="10">
        <f t="shared" si="15"/>
        <v>86546.04825</v>
      </c>
      <c r="N195" s="9">
        <v>896</v>
      </c>
      <c r="O195" s="10">
        <v>34294</v>
      </c>
      <c r="P195" s="10">
        <f t="shared" si="16"/>
        <v>2818.7524625</v>
      </c>
      <c r="Q195" s="9"/>
      <c r="R195" s="10"/>
      <c r="S195" s="10">
        <f t="shared" si="17"/>
        <v>0</v>
      </c>
      <c r="T195" s="9"/>
      <c r="U195" s="10"/>
      <c r="V195" s="10"/>
      <c r="W195" s="9">
        <v>896</v>
      </c>
      <c r="X195" s="10">
        <v>43038</v>
      </c>
    </row>
    <row r="196" spans="1:24" ht="13.5">
      <c r="A196" s="9">
        <v>897</v>
      </c>
      <c r="B196" s="9"/>
      <c r="C196" s="11"/>
      <c r="D196" s="10">
        <f t="shared" si="12"/>
        <v>0</v>
      </c>
      <c r="E196" s="9"/>
      <c r="F196" s="10"/>
      <c r="G196" s="10">
        <f t="shared" si="13"/>
        <v>0</v>
      </c>
      <c r="H196" s="9"/>
      <c r="I196" s="10"/>
      <c r="J196" s="10">
        <f t="shared" si="14"/>
        <v>0</v>
      </c>
      <c r="K196" s="9"/>
      <c r="L196" s="10"/>
      <c r="M196" s="10">
        <f t="shared" si="15"/>
        <v>0</v>
      </c>
      <c r="N196" s="9">
        <v>897</v>
      </c>
      <c r="O196" s="10">
        <v>87551</v>
      </c>
      <c r="P196" s="10">
        <f t="shared" si="16"/>
        <v>7196.14500625</v>
      </c>
      <c r="Q196" s="9">
        <v>897</v>
      </c>
      <c r="R196" s="10">
        <v>96261</v>
      </c>
      <c r="S196" s="10">
        <f t="shared" si="17"/>
        <v>7912.052568750001</v>
      </c>
      <c r="T196" s="9">
        <v>897</v>
      </c>
      <c r="U196" s="10">
        <v>213780</v>
      </c>
      <c r="V196" s="10">
        <v>1559695</v>
      </c>
      <c r="W196" s="9">
        <v>897</v>
      </c>
      <c r="X196" s="10">
        <v>49663</v>
      </c>
    </row>
    <row r="197" spans="1:24" ht="13.5">
      <c r="A197" s="9">
        <v>899</v>
      </c>
      <c r="B197" s="9">
        <v>899</v>
      </c>
      <c r="C197" s="10">
        <v>10770633</v>
      </c>
      <c r="D197" s="10">
        <f t="shared" si="12"/>
        <v>1626814.359375</v>
      </c>
      <c r="E197" s="9">
        <v>899</v>
      </c>
      <c r="F197" s="10">
        <v>9216823</v>
      </c>
      <c r="G197" s="10">
        <f t="shared" si="13"/>
        <v>2436313.5463333335</v>
      </c>
      <c r="H197" s="9">
        <v>899</v>
      </c>
      <c r="I197" s="10">
        <v>5678904</v>
      </c>
      <c r="J197" s="10">
        <f t="shared" si="14"/>
        <v>987892.675</v>
      </c>
      <c r="K197" s="9">
        <v>899</v>
      </c>
      <c r="L197" s="10">
        <v>12652182</v>
      </c>
      <c r="M197" s="10">
        <f t="shared" si="15"/>
        <v>1848272.9205</v>
      </c>
      <c r="N197" s="9">
        <v>899</v>
      </c>
      <c r="O197" s="10">
        <v>11092829</v>
      </c>
      <c r="P197" s="10">
        <f t="shared" si="16"/>
        <v>911761.2136187501</v>
      </c>
      <c r="Q197" s="9">
        <v>899</v>
      </c>
      <c r="R197" s="10">
        <v>5630745</v>
      </c>
      <c r="S197" s="10">
        <f t="shared" si="17"/>
        <v>462812.04684375005</v>
      </c>
      <c r="T197" s="9">
        <v>899</v>
      </c>
      <c r="U197" s="10">
        <v>5719601</v>
      </c>
      <c r="V197" s="10">
        <v>13831389</v>
      </c>
      <c r="W197" s="9">
        <v>899</v>
      </c>
      <c r="X197" s="10">
        <v>71586448</v>
      </c>
    </row>
    <row r="198" spans="1:24" ht="13.5">
      <c r="A198" s="9">
        <v>911</v>
      </c>
      <c r="B198" s="9">
        <v>911</v>
      </c>
      <c r="C198" s="11">
        <v>2413961</v>
      </c>
      <c r="D198" s="10">
        <f>C198*36.25/240</f>
        <v>364608.6927083333</v>
      </c>
      <c r="E198" s="9">
        <v>911</v>
      </c>
      <c r="F198" s="10">
        <v>3345182</v>
      </c>
      <c r="G198" s="10">
        <f>F198*63.44/240</f>
        <v>884243.1086666666</v>
      </c>
      <c r="H198" s="9">
        <v>911</v>
      </c>
      <c r="I198" s="10">
        <v>7017984</v>
      </c>
      <c r="J198" s="10">
        <f>I198*41.75/240</f>
        <v>1220836.8</v>
      </c>
      <c r="K198" s="9">
        <v>911</v>
      </c>
      <c r="L198" s="10">
        <v>4544325</v>
      </c>
      <c r="M198" s="10">
        <f>L198*35.06/240</f>
        <v>663850.14375</v>
      </c>
      <c r="N198" s="9">
        <v>911</v>
      </c>
      <c r="O198" s="10">
        <v>968728</v>
      </c>
      <c r="P198" s="10">
        <f>O198*19.7265/240</f>
        <v>79623.38705</v>
      </c>
      <c r="Q198" s="9">
        <v>911</v>
      </c>
      <c r="R198" s="10">
        <v>1548923</v>
      </c>
      <c r="S198" s="10">
        <f>R198*19.7265/240</f>
        <v>127311.78983125</v>
      </c>
      <c r="T198" s="9">
        <v>911</v>
      </c>
      <c r="U198" s="10">
        <v>3262244</v>
      </c>
      <c r="V198" s="10">
        <v>39513</v>
      </c>
      <c r="W198" s="9"/>
      <c r="X198" s="10"/>
    </row>
    <row r="199" spans="1:24" ht="13.5">
      <c r="A199" s="9">
        <v>951</v>
      </c>
      <c r="B199" s="9">
        <v>951</v>
      </c>
      <c r="C199" s="11">
        <v>6738454</v>
      </c>
      <c r="D199" s="10">
        <f>C199*36.25/240</f>
        <v>1017787.3229166666</v>
      </c>
      <c r="E199" s="9">
        <v>951</v>
      </c>
      <c r="F199" s="10">
        <v>14134676</v>
      </c>
      <c r="G199" s="10">
        <f>F199*63.44/240</f>
        <v>3736266.022666666</v>
      </c>
      <c r="H199" s="9">
        <v>951</v>
      </c>
      <c r="I199" s="10">
        <v>912075</v>
      </c>
      <c r="J199" s="10">
        <f>I199*41.75/240</f>
        <v>158663.046875</v>
      </c>
      <c r="K199" s="9">
        <v>951</v>
      </c>
      <c r="L199" s="10">
        <v>11521513</v>
      </c>
      <c r="M199" s="10">
        <f>L199*35.06/240</f>
        <v>1683101.0240833336</v>
      </c>
      <c r="N199" s="9">
        <v>951</v>
      </c>
      <c r="O199" s="10">
        <v>17652994</v>
      </c>
      <c r="P199" s="10">
        <f>O199*19.7265/240</f>
        <v>1450965.7755875</v>
      </c>
      <c r="Q199" s="9">
        <v>951</v>
      </c>
      <c r="R199" s="10">
        <v>36590</v>
      </c>
      <c r="S199" s="10">
        <f>R199*19.7265/240</f>
        <v>3007.4693125</v>
      </c>
      <c r="T199" s="9">
        <v>951</v>
      </c>
      <c r="U199" s="10">
        <v>69183</v>
      </c>
      <c r="V199" s="10">
        <v>14889</v>
      </c>
      <c r="W199" s="9">
        <v>951</v>
      </c>
      <c r="X199" s="10">
        <v>167551</v>
      </c>
    </row>
    <row r="200" spans="1:24" ht="13.5">
      <c r="A200" s="9"/>
      <c r="B200" s="9"/>
      <c r="C200" s="10">
        <f>SUM(C5:C199)</f>
        <v>570190836</v>
      </c>
      <c r="D200" s="10">
        <f>C200*36.25/240</f>
        <v>86122574.1875</v>
      </c>
      <c r="E200" s="9"/>
      <c r="F200" s="10">
        <f>SUM(F5:F199)</f>
        <v>555223127</v>
      </c>
      <c r="G200" s="10">
        <f>F200*63.44/240</f>
        <v>146763979.90366665</v>
      </c>
      <c r="H200" s="9"/>
      <c r="I200" s="10">
        <f>SUM(I5:I199)</f>
        <v>923402887</v>
      </c>
      <c r="J200" s="10">
        <f>I200*41.75/240</f>
        <v>160633627.21770832</v>
      </c>
      <c r="K200" s="9"/>
      <c r="L200" s="10">
        <f>SUM(L5:L199)</f>
        <v>1196027811</v>
      </c>
      <c r="M200" s="10">
        <f>L200*35.06/240</f>
        <v>174719729.39025003</v>
      </c>
      <c r="N200" s="9"/>
      <c r="O200" s="10">
        <f>SUM(O5:O199)</f>
        <v>686496497</v>
      </c>
      <c r="P200" s="10">
        <f>O200*19.7265/240</f>
        <v>56425721.45029376</v>
      </c>
      <c r="Q200" s="9"/>
      <c r="R200" s="10">
        <f>SUM(R5:R199)</f>
        <v>417671933</v>
      </c>
      <c r="S200" s="10">
        <f>R200*19.7265/240</f>
        <v>34330022.44301876</v>
      </c>
      <c r="T200" s="9"/>
      <c r="U200" s="10">
        <f>SUM(U5:U199)</f>
        <v>517312523</v>
      </c>
      <c r="V200" s="10">
        <f>SUM(V5:V199)</f>
        <v>1558140998</v>
      </c>
      <c r="W200" s="9"/>
      <c r="X200" s="10">
        <f>SUM(X5:X199)</f>
        <v>1154517260</v>
      </c>
    </row>
    <row r="201" spans="3:4" ht="13.5">
      <c r="C201" s="6"/>
      <c r="D201" s="6"/>
    </row>
    <row r="428" ht="13.5">
      <c r="F428" s="2">
        <f>SUM(F205)</f>
        <v>0</v>
      </c>
    </row>
    <row r="432" ht="13.5">
      <c r="F432" s="2">
        <v>554893082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52"/>
  <sheetViews>
    <sheetView zoomScale="75" zoomScaleNormal="75" zoomScalePageLayoutView="0" workbookViewId="0" topLeftCell="A1">
      <selection activeCell="C5" sqref="C5"/>
    </sheetView>
  </sheetViews>
  <sheetFormatPr defaultColWidth="9.00390625" defaultRowHeight="13.5"/>
  <cols>
    <col min="1" max="1" width="5.875" style="1" customWidth="1"/>
    <col min="2" max="2" width="5.50390625" style="2" customWidth="1"/>
    <col min="3" max="4" width="14.625" style="1" customWidth="1"/>
    <col min="5" max="5" width="4.625" style="2" customWidth="1"/>
    <col min="6" max="7" width="14.125" style="2" customWidth="1"/>
    <col min="8" max="8" width="4.625" style="2" customWidth="1"/>
    <col min="9" max="10" width="14.625" style="2" customWidth="1"/>
    <col min="11" max="11" width="5.75390625" style="1" customWidth="1"/>
    <col min="12" max="13" width="14.625" style="2" customWidth="1"/>
    <col min="14" max="14" width="5.625" style="1" customWidth="1"/>
    <col min="15" max="16" width="14.875" style="2" customWidth="1"/>
    <col min="17" max="17" width="4.625" style="1" customWidth="1"/>
    <col min="18" max="19" width="14.625" style="2" customWidth="1"/>
    <col min="20" max="20" width="4.875" style="1" customWidth="1"/>
    <col min="21" max="22" width="14.625" style="1" customWidth="1"/>
    <col min="23" max="23" width="4.625" style="1" customWidth="1"/>
    <col min="24" max="24" width="14.875" style="2" customWidth="1"/>
    <col min="25" max="16384" width="9.00390625" style="1" customWidth="1"/>
  </cols>
  <sheetData>
    <row r="1" ht="13.5">
      <c r="A1" s="1" t="s">
        <v>12</v>
      </c>
    </row>
    <row r="3" spans="1:24" s="3" customFormat="1" ht="13.5">
      <c r="A3" s="9"/>
      <c r="B3" s="7"/>
      <c r="C3" s="8">
        <v>1913</v>
      </c>
      <c r="D3" s="8"/>
      <c r="E3" s="7"/>
      <c r="F3" s="7">
        <v>1918</v>
      </c>
      <c r="G3" s="7"/>
      <c r="H3" s="7"/>
      <c r="I3" s="7">
        <v>1923</v>
      </c>
      <c r="J3" s="7"/>
      <c r="K3" s="8"/>
      <c r="L3" s="7">
        <v>1928</v>
      </c>
      <c r="M3" s="7"/>
      <c r="N3" s="8"/>
      <c r="O3" s="7">
        <v>1933</v>
      </c>
      <c r="P3" s="7"/>
      <c r="Q3" s="8"/>
      <c r="R3" s="7">
        <v>1938</v>
      </c>
      <c r="S3" s="7"/>
      <c r="T3" s="8"/>
      <c r="U3" s="8">
        <v>1943</v>
      </c>
      <c r="V3" s="8"/>
      <c r="W3" s="8"/>
      <c r="X3" s="7">
        <v>1948</v>
      </c>
    </row>
    <row r="4" spans="1:24" s="3" customFormat="1" ht="13.5">
      <c r="A4" s="7"/>
      <c r="B4" s="8" t="s">
        <v>3</v>
      </c>
      <c r="C4" s="7" t="s">
        <v>4</v>
      </c>
      <c r="D4" s="7" t="s">
        <v>5</v>
      </c>
      <c r="E4" s="8" t="s">
        <v>3</v>
      </c>
      <c r="F4" s="7" t="s">
        <v>4</v>
      </c>
      <c r="G4" s="7" t="s">
        <v>5</v>
      </c>
      <c r="H4" s="8" t="s">
        <v>3</v>
      </c>
      <c r="I4" s="7" t="s">
        <v>4</v>
      </c>
      <c r="J4" s="7" t="s">
        <v>5</v>
      </c>
      <c r="K4" s="8" t="s">
        <v>3</v>
      </c>
      <c r="L4" s="7" t="s">
        <v>4</v>
      </c>
      <c r="M4" s="7" t="s">
        <v>6</v>
      </c>
      <c r="N4" s="8" t="s">
        <v>3</v>
      </c>
      <c r="O4" s="7" t="s">
        <v>10</v>
      </c>
      <c r="P4" s="7" t="s">
        <v>5</v>
      </c>
      <c r="Q4" s="8" t="s">
        <v>3</v>
      </c>
      <c r="R4" s="7" t="s">
        <v>10</v>
      </c>
      <c r="S4" s="7" t="s">
        <v>5</v>
      </c>
      <c r="T4" s="8" t="s">
        <v>3</v>
      </c>
      <c r="U4" s="7" t="s">
        <v>9</v>
      </c>
      <c r="V4" s="7" t="s">
        <v>11</v>
      </c>
      <c r="W4" s="8" t="s">
        <v>3</v>
      </c>
      <c r="X4" s="7" t="s">
        <v>8</v>
      </c>
    </row>
    <row r="5" spans="1:24" ht="13.5">
      <c r="A5" s="9">
        <v>1</v>
      </c>
      <c r="B5" s="10">
        <v>1</v>
      </c>
      <c r="C5" s="10">
        <v>6731303</v>
      </c>
      <c r="D5" s="10">
        <f>C5*36.25/240</f>
        <v>1016707.2239583334</v>
      </c>
      <c r="E5" s="10">
        <v>1</v>
      </c>
      <c r="F5" s="10">
        <v>3967088</v>
      </c>
      <c r="G5" s="10">
        <f>F5*63.44/240</f>
        <v>1048633.5946666666</v>
      </c>
      <c r="H5" s="10">
        <v>1</v>
      </c>
      <c r="I5" s="10">
        <v>5758635</v>
      </c>
      <c r="J5" s="10">
        <f>I5*41.75/240</f>
        <v>1001762.546875</v>
      </c>
      <c r="K5" s="14">
        <v>1</v>
      </c>
      <c r="L5" s="10">
        <v>4315705</v>
      </c>
      <c r="M5" s="10">
        <f>L5*35.06/240</f>
        <v>630452.5720833334</v>
      </c>
      <c r="N5" s="9">
        <v>1</v>
      </c>
      <c r="O5" s="10">
        <v>9221584</v>
      </c>
      <c r="P5" s="10">
        <f>O5*14.81/240</f>
        <v>569048.5793333333</v>
      </c>
      <c r="Q5" s="9">
        <v>1</v>
      </c>
      <c r="R5" s="10">
        <v>12806777</v>
      </c>
      <c r="S5" s="10">
        <f>R5*10.31/240</f>
        <v>550157.7952916666</v>
      </c>
      <c r="T5" s="9">
        <v>1</v>
      </c>
      <c r="U5" s="10">
        <v>24638</v>
      </c>
      <c r="V5" s="10">
        <v>3952988</v>
      </c>
      <c r="W5" s="9">
        <v>1</v>
      </c>
      <c r="X5" s="10">
        <v>52514246</v>
      </c>
    </row>
    <row r="6" spans="1:24" ht="13.5">
      <c r="A6" s="9">
        <v>10</v>
      </c>
      <c r="B6" s="10"/>
      <c r="C6" s="10"/>
      <c r="D6" s="10">
        <f aca="true" t="shared" si="0" ref="D6:D69">C6*36.25/240</f>
        <v>0</v>
      </c>
      <c r="E6" s="10"/>
      <c r="F6" s="10"/>
      <c r="G6" s="10">
        <f aca="true" t="shared" si="1" ref="G6:G69">F6*63.44/240</f>
        <v>0</v>
      </c>
      <c r="H6" s="10"/>
      <c r="I6" s="10"/>
      <c r="J6" s="10">
        <f aca="true" t="shared" si="2" ref="J6:J69">I6*41.75/240</f>
        <v>0</v>
      </c>
      <c r="K6" s="14">
        <v>10</v>
      </c>
      <c r="L6" s="10">
        <v>426021</v>
      </c>
      <c r="M6" s="10">
        <f aca="true" t="shared" si="3" ref="M6:M69">L6*35.06/240</f>
        <v>62234.56775000001</v>
      </c>
      <c r="N6" s="9">
        <v>10</v>
      </c>
      <c r="O6" s="10">
        <v>268407</v>
      </c>
      <c r="P6" s="10">
        <f aca="true" t="shared" si="4" ref="P6:P69">O6*14.81/240</f>
        <v>16562.948625</v>
      </c>
      <c r="Q6" s="9">
        <v>10</v>
      </c>
      <c r="R6" s="10">
        <v>3269472</v>
      </c>
      <c r="S6" s="10">
        <f aca="true" t="shared" si="5" ref="S6:S69">R6*10.31/240</f>
        <v>140451.068</v>
      </c>
      <c r="T6" s="9">
        <v>10</v>
      </c>
      <c r="U6" s="10">
        <v>1171592</v>
      </c>
      <c r="V6" s="10">
        <v>5739591</v>
      </c>
      <c r="W6" s="9">
        <v>10</v>
      </c>
      <c r="X6" s="10">
        <v>462354</v>
      </c>
    </row>
    <row r="7" spans="1:24" ht="13.5">
      <c r="A7" s="9">
        <v>11</v>
      </c>
      <c r="B7" s="10">
        <v>11</v>
      </c>
      <c r="C7" s="10">
        <v>2728705</v>
      </c>
      <c r="D7" s="10">
        <f t="shared" si="0"/>
        <v>412148.1510416667</v>
      </c>
      <c r="E7" s="10">
        <v>11</v>
      </c>
      <c r="F7" s="10">
        <v>4161374</v>
      </c>
      <c r="G7" s="10">
        <f t="shared" si="1"/>
        <v>1099989.8606666666</v>
      </c>
      <c r="H7" s="10">
        <v>11</v>
      </c>
      <c r="I7" s="10">
        <v>3361260</v>
      </c>
      <c r="J7" s="10">
        <f t="shared" si="2"/>
        <v>584719.1875</v>
      </c>
      <c r="K7" s="14">
        <v>11</v>
      </c>
      <c r="L7" s="10">
        <v>2972670</v>
      </c>
      <c r="M7" s="10">
        <f t="shared" si="3"/>
        <v>434257.54250000004</v>
      </c>
      <c r="N7" s="9">
        <v>11</v>
      </c>
      <c r="O7" s="10">
        <v>2880174</v>
      </c>
      <c r="P7" s="10">
        <f t="shared" si="4"/>
        <v>177730.73725000003</v>
      </c>
      <c r="Q7" s="9">
        <v>11</v>
      </c>
      <c r="R7" s="10">
        <v>854659</v>
      </c>
      <c r="S7" s="10">
        <f t="shared" si="5"/>
        <v>36714.72620833334</v>
      </c>
      <c r="T7" s="9">
        <v>11</v>
      </c>
      <c r="U7" s="10">
        <v>1131865</v>
      </c>
      <c r="V7" s="10">
        <v>6451998</v>
      </c>
      <c r="W7" s="9">
        <v>11</v>
      </c>
      <c r="X7" s="10">
        <v>363229</v>
      </c>
    </row>
    <row r="8" spans="1:24" ht="13.5">
      <c r="A8" s="9">
        <v>12</v>
      </c>
      <c r="B8" s="10">
        <v>12</v>
      </c>
      <c r="C8" s="10">
        <v>188008</v>
      </c>
      <c r="D8" s="10">
        <f t="shared" si="0"/>
        <v>28397.041666666668</v>
      </c>
      <c r="E8" s="10">
        <v>12</v>
      </c>
      <c r="F8" s="10">
        <v>600724</v>
      </c>
      <c r="G8" s="10">
        <f t="shared" si="1"/>
        <v>158791.3773333333</v>
      </c>
      <c r="H8" s="10">
        <v>12</v>
      </c>
      <c r="I8" s="10">
        <v>409711</v>
      </c>
      <c r="J8" s="10">
        <f t="shared" si="2"/>
        <v>71272.64270833334</v>
      </c>
      <c r="K8" s="14">
        <v>12</v>
      </c>
      <c r="L8" s="10">
        <v>577630</v>
      </c>
      <c r="M8" s="10">
        <f t="shared" si="3"/>
        <v>84382.11583333333</v>
      </c>
      <c r="N8" s="9">
        <v>12</v>
      </c>
      <c r="O8" s="10">
        <v>1266059</v>
      </c>
      <c r="P8" s="10">
        <f t="shared" si="4"/>
        <v>78126.39079166666</v>
      </c>
      <c r="Q8" s="9">
        <v>12</v>
      </c>
      <c r="R8" s="10">
        <v>1436797</v>
      </c>
      <c r="S8" s="10">
        <f t="shared" si="5"/>
        <v>61722.40445833334</v>
      </c>
      <c r="T8" s="9">
        <v>12</v>
      </c>
      <c r="U8" s="10">
        <v>130137</v>
      </c>
      <c r="V8" s="10">
        <v>888552</v>
      </c>
      <c r="W8" s="9">
        <v>12</v>
      </c>
      <c r="X8" s="10">
        <v>2130590</v>
      </c>
    </row>
    <row r="9" spans="1:24" ht="13.5">
      <c r="A9" s="9">
        <v>22</v>
      </c>
      <c r="B9" s="10"/>
      <c r="C9" s="10"/>
      <c r="D9" s="10">
        <f t="shared" si="0"/>
        <v>0</v>
      </c>
      <c r="E9" s="10"/>
      <c r="F9" s="10"/>
      <c r="G9" s="10">
        <f t="shared" si="1"/>
        <v>0</v>
      </c>
      <c r="H9" s="10"/>
      <c r="I9" s="10"/>
      <c r="J9" s="10">
        <f t="shared" si="2"/>
        <v>0</v>
      </c>
      <c r="K9" s="14"/>
      <c r="L9" s="10"/>
      <c r="M9" s="10">
        <f t="shared" si="3"/>
        <v>0</v>
      </c>
      <c r="N9" s="9">
        <v>22</v>
      </c>
      <c r="O9" s="10">
        <v>11788</v>
      </c>
      <c r="P9" s="10">
        <f t="shared" si="4"/>
        <v>727.4178333333333</v>
      </c>
      <c r="Q9" s="9"/>
      <c r="R9" s="10"/>
      <c r="S9" s="10">
        <f t="shared" si="5"/>
        <v>0</v>
      </c>
      <c r="T9" s="9"/>
      <c r="U9" s="10"/>
      <c r="V9" s="10"/>
      <c r="W9" s="9"/>
      <c r="X9" s="10"/>
    </row>
    <row r="10" spans="1:24" ht="13.5">
      <c r="A10" s="9">
        <v>23</v>
      </c>
      <c r="B10" s="10"/>
      <c r="C10" s="10"/>
      <c r="D10" s="10">
        <f t="shared" si="0"/>
        <v>0</v>
      </c>
      <c r="E10" s="10"/>
      <c r="F10" s="10"/>
      <c r="G10" s="10">
        <f t="shared" si="1"/>
        <v>0</v>
      </c>
      <c r="H10" s="9"/>
      <c r="I10" s="9"/>
      <c r="J10" s="10">
        <f t="shared" si="2"/>
        <v>0</v>
      </c>
      <c r="K10" s="14"/>
      <c r="L10" s="10"/>
      <c r="M10" s="10">
        <f t="shared" si="3"/>
        <v>0</v>
      </c>
      <c r="N10" s="9">
        <v>23</v>
      </c>
      <c r="O10" s="10">
        <v>544</v>
      </c>
      <c r="P10" s="10">
        <f t="shared" si="4"/>
        <v>33.56933333333333</v>
      </c>
      <c r="Q10" s="9"/>
      <c r="R10" s="10"/>
      <c r="S10" s="10">
        <f t="shared" si="5"/>
        <v>0</v>
      </c>
      <c r="T10" s="9"/>
      <c r="U10" s="10"/>
      <c r="V10" s="10"/>
      <c r="W10" s="9"/>
      <c r="X10" s="10"/>
    </row>
    <row r="11" spans="1:24" ht="13.5">
      <c r="A11" s="9">
        <v>24</v>
      </c>
      <c r="B11" s="10"/>
      <c r="C11" s="10"/>
      <c r="D11" s="10">
        <f t="shared" si="0"/>
        <v>0</v>
      </c>
      <c r="E11" s="10"/>
      <c r="F11" s="10"/>
      <c r="G11" s="10">
        <f t="shared" si="1"/>
        <v>0</v>
      </c>
      <c r="H11" s="10"/>
      <c r="I11" s="10"/>
      <c r="J11" s="10">
        <f t="shared" si="2"/>
        <v>0</v>
      </c>
      <c r="K11" s="14"/>
      <c r="L11" s="10"/>
      <c r="M11" s="10">
        <f t="shared" si="3"/>
        <v>0</v>
      </c>
      <c r="N11" s="9">
        <v>24</v>
      </c>
      <c r="O11" s="10">
        <v>377</v>
      </c>
      <c r="P11" s="10">
        <f t="shared" si="4"/>
        <v>23.264041666666667</v>
      </c>
      <c r="Q11" s="9"/>
      <c r="R11" s="10"/>
      <c r="S11" s="10">
        <f t="shared" si="5"/>
        <v>0</v>
      </c>
      <c r="T11" s="9"/>
      <c r="U11" s="10"/>
      <c r="V11" s="10"/>
      <c r="W11" s="9"/>
      <c r="X11" s="10"/>
    </row>
    <row r="12" spans="1:24" ht="13.5">
      <c r="A12" s="9">
        <v>25</v>
      </c>
      <c r="B12" s="10">
        <v>25</v>
      </c>
      <c r="C12" s="10">
        <v>6338671</v>
      </c>
      <c r="D12" s="10">
        <f t="shared" si="0"/>
        <v>957403.4322916666</v>
      </c>
      <c r="E12" s="10">
        <v>25</v>
      </c>
      <c r="F12" s="10">
        <v>11053215</v>
      </c>
      <c r="G12" s="10">
        <f t="shared" si="1"/>
        <v>2921733.165</v>
      </c>
      <c r="H12" s="10">
        <v>25</v>
      </c>
      <c r="I12" s="10">
        <v>29621994</v>
      </c>
      <c r="J12" s="10">
        <f t="shared" si="2"/>
        <v>5152992.70625</v>
      </c>
      <c r="K12" s="14">
        <v>25</v>
      </c>
      <c r="L12" s="10">
        <v>43779041</v>
      </c>
      <c r="M12" s="10">
        <f t="shared" si="3"/>
        <v>6395388.239416667</v>
      </c>
      <c r="N12" s="9">
        <v>25</v>
      </c>
      <c r="O12" s="10">
        <v>36944149</v>
      </c>
      <c r="P12" s="10">
        <f t="shared" si="4"/>
        <v>2279761.8612083336</v>
      </c>
      <c r="Q12" s="9">
        <v>25</v>
      </c>
      <c r="R12" s="10">
        <v>49274518</v>
      </c>
      <c r="S12" s="10">
        <f t="shared" si="5"/>
        <v>2116751.1690833336</v>
      </c>
      <c r="T12" s="9">
        <v>25</v>
      </c>
      <c r="U12" s="10">
        <v>7266018</v>
      </c>
      <c r="V12" s="10">
        <v>70219347</v>
      </c>
      <c r="W12" s="9">
        <v>25</v>
      </c>
      <c r="X12" s="10">
        <v>43442505</v>
      </c>
    </row>
    <row r="13" spans="1:24" ht="13.5">
      <c r="A13" s="9">
        <v>31</v>
      </c>
      <c r="B13" s="10">
        <v>31</v>
      </c>
      <c r="C13" s="10">
        <v>1877513</v>
      </c>
      <c r="D13" s="10">
        <f t="shared" si="0"/>
        <v>283582.6927083333</v>
      </c>
      <c r="E13" s="10">
        <v>31</v>
      </c>
      <c r="F13" s="10">
        <v>1122918</v>
      </c>
      <c r="G13" s="10">
        <f t="shared" si="1"/>
        <v>296824.658</v>
      </c>
      <c r="H13" s="10">
        <v>31</v>
      </c>
      <c r="I13" s="10">
        <v>2325578</v>
      </c>
      <c r="J13" s="10">
        <f t="shared" si="2"/>
        <v>404553.67291666666</v>
      </c>
      <c r="K13" s="14">
        <v>31</v>
      </c>
      <c r="L13" s="10">
        <v>2934644</v>
      </c>
      <c r="M13" s="10">
        <f t="shared" si="3"/>
        <v>428702.57766666665</v>
      </c>
      <c r="N13" s="9">
        <v>31</v>
      </c>
      <c r="O13" s="10">
        <v>2708936</v>
      </c>
      <c r="P13" s="10">
        <f t="shared" si="4"/>
        <v>167163.92566666668</v>
      </c>
      <c r="Q13" s="9">
        <v>31</v>
      </c>
      <c r="R13" s="10">
        <v>2763043</v>
      </c>
      <c r="S13" s="10">
        <f t="shared" si="5"/>
        <v>118695.72220833335</v>
      </c>
      <c r="T13" s="9">
        <v>31</v>
      </c>
      <c r="U13" s="10">
        <v>206872</v>
      </c>
      <c r="V13" s="10">
        <v>8126991</v>
      </c>
      <c r="W13" s="9">
        <v>31</v>
      </c>
      <c r="X13" s="10">
        <v>4556437</v>
      </c>
    </row>
    <row r="14" spans="1:24" ht="13.5">
      <c r="A14" s="9">
        <v>40</v>
      </c>
      <c r="B14" s="9"/>
      <c r="C14" s="9"/>
      <c r="D14" s="10">
        <f t="shared" si="0"/>
        <v>0</v>
      </c>
      <c r="E14" s="9"/>
      <c r="F14" s="9"/>
      <c r="G14" s="10">
        <f t="shared" si="1"/>
        <v>0</v>
      </c>
      <c r="H14" s="9"/>
      <c r="I14" s="9"/>
      <c r="J14" s="10">
        <f t="shared" si="2"/>
        <v>0</v>
      </c>
      <c r="K14" s="9"/>
      <c r="L14" s="9"/>
      <c r="M14" s="10">
        <f t="shared" si="3"/>
        <v>0</v>
      </c>
      <c r="N14" s="9"/>
      <c r="O14" s="9"/>
      <c r="P14" s="10">
        <f t="shared" si="4"/>
        <v>0</v>
      </c>
      <c r="Q14" s="9">
        <v>40</v>
      </c>
      <c r="R14" s="10">
        <v>17849</v>
      </c>
      <c r="S14" s="10">
        <f t="shared" si="5"/>
        <v>766.7632916666666</v>
      </c>
      <c r="T14" s="9">
        <v>40</v>
      </c>
      <c r="U14" s="10">
        <v>0</v>
      </c>
      <c r="V14" s="10">
        <v>241941</v>
      </c>
      <c r="W14" s="9">
        <v>40</v>
      </c>
      <c r="X14" s="10">
        <v>5284583</v>
      </c>
    </row>
    <row r="15" spans="1:24" ht="13.5">
      <c r="A15" s="9">
        <v>41</v>
      </c>
      <c r="B15" s="10">
        <v>41</v>
      </c>
      <c r="C15" s="10">
        <v>4761505</v>
      </c>
      <c r="D15" s="10">
        <f t="shared" si="0"/>
        <v>719185.6510416666</v>
      </c>
      <c r="E15" s="10">
        <v>41</v>
      </c>
      <c r="F15" s="10">
        <v>4021652</v>
      </c>
      <c r="G15" s="10">
        <f t="shared" si="1"/>
        <v>1063056.6786666666</v>
      </c>
      <c r="H15" s="10">
        <v>41</v>
      </c>
      <c r="I15" s="10">
        <v>2173166</v>
      </c>
      <c r="J15" s="10">
        <f t="shared" si="2"/>
        <v>378040.33541666664</v>
      </c>
      <c r="K15" s="14">
        <v>41</v>
      </c>
      <c r="L15" s="10">
        <v>7057689</v>
      </c>
      <c r="M15" s="10">
        <f t="shared" si="3"/>
        <v>1031010.7347500001</v>
      </c>
      <c r="N15" s="9">
        <v>41</v>
      </c>
      <c r="O15" s="10">
        <v>86129</v>
      </c>
      <c r="P15" s="10">
        <f t="shared" si="4"/>
        <v>5314.877041666667</v>
      </c>
      <c r="Q15" s="9">
        <v>41</v>
      </c>
      <c r="R15" s="10">
        <v>440142</v>
      </c>
      <c r="S15" s="10">
        <f t="shared" si="5"/>
        <v>18907.766750000003</v>
      </c>
      <c r="T15" s="9">
        <v>41</v>
      </c>
      <c r="U15" s="10">
        <v>0</v>
      </c>
      <c r="V15" s="10">
        <v>0</v>
      </c>
      <c r="W15" s="9">
        <v>41</v>
      </c>
      <c r="X15" s="10">
        <v>113125</v>
      </c>
    </row>
    <row r="16" spans="1:24" ht="13.5">
      <c r="A16" s="9">
        <v>42</v>
      </c>
      <c r="B16" s="10">
        <v>42</v>
      </c>
      <c r="C16" s="10">
        <v>230072</v>
      </c>
      <c r="D16" s="10">
        <f t="shared" si="0"/>
        <v>34750.458333333336</v>
      </c>
      <c r="E16" s="10">
        <v>42</v>
      </c>
      <c r="F16" s="10">
        <v>116088</v>
      </c>
      <c r="G16" s="10">
        <f t="shared" si="1"/>
        <v>30685.928</v>
      </c>
      <c r="H16" s="10">
        <v>42</v>
      </c>
      <c r="I16" s="10">
        <v>337292</v>
      </c>
      <c r="J16" s="10">
        <f t="shared" si="2"/>
        <v>58674.754166666666</v>
      </c>
      <c r="K16" s="14">
        <v>42</v>
      </c>
      <c r="L16" s="10">
        <v>191006</v>
      </c>
      <c r="M16" s="10">
        <f t="shared" si="3"/>
        <v>27902.793166666666</v>
      </c>
      <c r="N16" s="9">
        <v>42</v>
      </c>
      <c r="O16" s="10">
        <v>688193</v>
      </c>
      <c r="P16" s="10">
        <f t="shared" si="4"/>
        <v>42467.24304166667</v>
      </c>
      <c r="Q16" s="9">
        <v>42</v>
      </c>
      <c r="R16" s="10">
        <v>66875</v>
      </c>
      <c r="S16" s="10">
        <f t="shared" si="5"/>
        <v>2872.8385416666665</v>
      </c>
      <c r="T16" s="9">
        <v>42</v>
      </c>
      <c r="U16" s="10">
        <v>0</v>
      </c>
      <c r="V16" s="10">
        <v>4926591</v>
      </c>
      <c r="W16" s="9">
        <v>42</v>
      </c>
      <c r="X16" s="10">
        <v>1468973</v>
      </c>
    </row>
    <row r="17" spans="1:24" ht="13.5">
      <c r="A17" s="9">
        <v>43</v>
      </c>
      <c r="B17" s="10">
        <v>43</v>
      </c>
      <c r="C17" s="10">
        <v>418105</v>
      </c>
      <c r="D17" s="10">
        <f t="shared" si="0"/>
        <v>63151.276041666664</v>
      </c>
      <c r="E17" s="10">
        <v>43</v>
      </c>
      <c r="F17" s="10">
        <v>47805</v>
      </c>
      <c r="G17" s="10">
        <f t="shared" si="1"/>
        <v>12636.454999999998</v>
      </c>
      <c r="H17" s="10">
        <v>43</v>
      </c>
      <c r="I17" s="10">
        <v>18328</v>
      </c>
      <c r="J17" s="10">
        <f t="shared" si="2"/>
        <v>3188.3083333333334</v>
      </c>
      <c r="K17" s="14"/>
      <c r="L17" s="10"/>
      <c r="M17" s="10">
        <f t="shared" si="3"/>
        <v>0</v>
      </c>
      <c r="N17" s="9">
        <v>43</v>
      </c>
      <c r="O17" s="10">
        <v>50</v>
      </c>
      <c r="P17" s="10">
        <f t="shared" si="4"/>
        <v>3.0854166666666667</v>
      </c>
      <c r="Q17" s="9"/>
      <c r="R17" s="10"/>
      <c r="S17" s="10">
        <f t="shared" si="5"/>
        <v>0</v>
      </c>
      <c r="T17" s="9"/>
      <c r="U17" s="10"/>
      <c r="V17" s="10"/>
      <c r="W17" s="9"/>
      <c r="X17" s="10"/>
    </row>
    <row r="18" spans="1:24" ht="13.5">
      <c r="A18" s="9">
        <v>44</v>
      </c>
      <c r="B18" s="10">
        <v>44</v>
      </c>
      <c r="C18" s="10">
        <v>97106</v>
      </c>
      <c r="D18" s="10">
        <f t="shared" si="0"/>
        <v>14667.052083333334</v>
      </c>
      <c r="E18" s="10">
        <v>44</v>
      </c>
      <c r="F18" s="10">
        <v>131086</v>
      </c>
      <c r="G18" s="10">
        <f t="shared" si="1"/>
        <v>34650.399333333335</v>
      </c>
      <c r="H18" s="10">
        <v>44</v>
      </c>
      <c r="I18" s="10">
        <v>710290</v>
      </c>
      <c r="J18" s="10">
        <f t="shared" si="2"/>
        <v>123560.86458333333</v>
      </c>
      <c r="K18" s="14">
        <v>44</v>
      </c>
      <c r="L18" s="10">
        <v>1031415</v>
      </c>
      <c r="M18" s="10">
        <f t="shared" si="3"/>
        <v>150672.54125000004</v>
      </c>
      <c r="N18" s="9">
        <v>44</v>
      </c>
      <c r="O18" s="10">
        <v>3599</v>
      </c>
      <c r="P18" s="10">
        <f t="shared" si="4"/>
        <v>222.08829166666666</v>
      </c>
      <c r="Q18" s="9">
        <v>44</v>
      </c>
      <c r="R18" s="10">
        <v>59993</v>
      </c>
      <c r="S18" s="10">
        <f t="shared" si="5"/>
        <v>2577.199291666667</v>
      </c>
      <c r="T18" s="9">
        <v>44</v>
      </c>
      <c r="U18" s="10">
        <v>5509681</v>
      </c>
      <c r="V18" s="10">
        <v>0</v>
      </c>
      <c r="W18" s="9">
        <v>44</v>
      </c>
      <c r="X18" s="10">
        <v>2400</v>
      </c>
    </row>
    <row r="19" spans="1:24" ht="13.5">
      <c r="A19" s="9">
        <v>45</v>
      </c>
      <c r="B19" s="10">
        <v>45</v>
      </c>
      <c r="C19" s="10">
        <v>4007159</v>
      </c>
      <c r="D19" s="10">
        <f t="shared" si="0"/>
        <v>605247.9739583334</v>
      </c>
      <c r="E19" s="10">
        <v>45</v>
      </c>
      <c r="F19" s="10">
        <v>2724613</v>
      </c>
      <c r="G19" s="10">
        <f t="shared" si="1"/>
        <v>720206.0363333334</v>
      </c>
      <c r="H19" s="10">
        <v>45</v>
      </c>
      <c r="I19" s="10">
        <v>12052127</v>
      </c>
      <c r="J19" s="10">
        <f t="shared" si="2"/>
        <v>2096567.9260416667</v>
      </c>
      <c r="K19" s="14">
        <v>45</v>
      </c>
      <c r="L19" s="10">
        <v>28437170</v>
      </c>
      <c r="M19" s="10">
        <f t="shared" si="3"/>
        <v>4154196.584166667</v>
      </c>
      <c r="N19" s="9">
        <v>45</v>
      </c>
      <c r="O19" s="10">
        <v>28336</v>
      </c>
      <c r="P19" s="10">
        <f t="shared" si="4"/>
        <v>1748.5673333333334</v>
      </c>
      <c r="Q19" s="9">
        <v>45</v>
      </c>
      <c r="R19" s="10">
        <v>14968</v>
      </c>
      <c r="S19" s="10">
        <f t="shared" si="5"/>
        <v>643.0003333333334</v>
      </c>
      <c r="T19" s="9">
        <v>45</v>
      </c>
      <c r="U19" s="10">
        <v>66</v>
      </c>
      <c r="V19" s="10">
        <v>163212</v>
      </c>
      <c r="W19" s="9">
        <v>45</v>
      </c>
      <c r="X19" s="10">
        <v>1</v>
      </c>
    </row>
    <row r="20" spans="1:24" ht="13.5">
      <c r="A20" s="9">
        <v>46</v>
      </c>
      <c r="B20" s="10">
        <v>46</v>
      </c>
      <c r="C20" s="10">
        <v>516997</v>
      </c>
      <c r="D20" s="10">
        <f t="shared" si="0"/>
        <v>78088.08854166667</v>
      </c>
      <c r="E20" s="10">
        <v>46</v>
      </c>
      <c r="F20" s="10">
        <v>8410557</v>
      </c>
      <c r="G20" s="10">
        <f t="shared" si="1"/>
        <v>2223190.567</v>
      </c>
      <c r="H20" s="10">
        <v>46</v>
      </c>
      <c r="I20" s="10">
        <v>782788</v>
      </c>
      <c r="J20" s="10">
        <f t="shared" si="2"/>
        <v>136172.49583333332</v>
      </c>
      <c r="K20" s="14">
        <v>46</v>
      </c>
      <c r="L20" s="10">
        <v>422929</v>
      </c>
      <c r="M20" s="10">
        <f t="shared" si="3"/>
        <v>61782.87808333334</v>
      </c>
      <c r="N20" s="9">
        <v>46</v>
      </c>
      <c r="O20" s="10">
        <v>4124657</v>
      </c>
      <c r="P20" s="10">
        <f t="shared" si="4"/>
        <v>254525.70904166668</v>
      </c>
      <c r="Q20" s="9">
        <v>46</v>
      </c>
      <c r="R20" s="10">
        <v>1342864</v>
      </c>
      <c r="S20" s="10">
        <f t="shared" si="5"/>
        <v>57687.19933333333</v>
      </c>
      <c r="T20" s="9">
        <v>46</v>
      </c>
      <c r="U20" s="10">
        <v>0</v>
      </c>
      <c r="V20" s="10">
        <v>290019602</v>
      </c>
      <c r="W20" s="9">
        <v>46</v>
      </c>
      <c r="X20" s="10">
        <v>23980</v>
      </c>
    </row>
    <row r="21" spans="1:24" ht="13.5">
      <c r="A21" s="9">
        <v>47</v>
      </c>
      <c r="B21" s="10">
        <v>47</v>
      </c>
      <c r="C21" s="10">
        <v>100453</v>
      </c>
      <c r="D21" s="10">
        <f t="shared" si="0"/>
        <v>15172.588541666666</v>
      </c>
      <c r="E21" s="10">
        <v>47</v>
      </c>
      <c r="F21" s="10">
        <v>74461</v>
      </c>
      <c r="G21" s="10">
        <f t="shared" si="1"/>
        <v>19682.52433333333</v>
      </c>
      <c r="H21" s="10">
        <v>47</v>
      </c>
      <c r="I21" s="10">
        <v>113594</v>
      </c>
      <c r="J21" s="10">
        <f t="shared" si="2"/>
        <v>19760.622916666667</v>
      </c>
      <c r="K21" s="14">
        <v>47</v>
      </c>
      <c r="L21" s="10">
        <v>123495</v>
      </c>
      <c r="M21" s="10">
        <f t="shared" si="3"/>
        <v>18040.561250000002</v>
      </c>
      <c r="N21" s="9">
        <v>47</v>
      </c>
      <c r="O21" s="10">
        <v>53169</v>
      </c>
      <c r="P21" s="10">
        <f t="shared" si="4"/>
        <v>3280.970375</v>
      </c>
      <c r="Q21" s="9">
        <v>47</v>
      </c>
      <c r="R21" s="10">
        <v>47486</v>
      </c>
      <c r="S21" s="10">
        <f t="shared" si="5"/>
        <v>2039.9194166666668</v>
      </c>
      <c r="T21" s="9">
        <v>47</v>
      </c>
      <c r="U21" s="10">
        <v>464</v>
      </c>
      <c r="V21" s="10">
        <v>22176439</v>
      </c>
      <c r="W21" s="9">
        <v>47</v>
      </c>
      <c r="X21" s="10">
        <v>1870167</v>
      </c>
    </row>
    <row r="22" spans="1:24" ht="13.5">
      <c r="A22" s="9">
        <v>48</v>
      </c>
      <c r="B22" s="10">
        <v>48</v>
      </c>
      <c r="C22" s="10">
        <v>2773976</v>
      </c>
      <c r="D22" s="10">
        <f t="shared" si="0"/>
        <v>418985.9583333333</v>
      </c>
      <c r="E22" s="10">
        <v>48</v>
      </c>
      <c r="F22" s="10">
        <v>1522564</v>
      </c>
      <c r="G22" s="10">
        <f t="shared" si="1"/>
        <v>402464.41733333335</v>
      </c>
      <c r="H22" s="10">
        <v>48</v>
      </c>
      <c r="I22" s="10">
        <v>2913000</v>
      </c>
      <c r="J22" s="10">
        <f t="shared" si="2"/>
        <v>506740.625</v>
      </c>
      <c r="K22" s="14">
        <v>48</v>
      </c>
      <c r="L22" s="10">
        <v>4313378</v>
      </c>
      <c r="M22" s="10">
        <f t="shared" si="3"/>
        <v>630112.6361666668</v>
      </c>
      <c r="N22" s="9">
        <v>48</v>
      </c>
      <c r="O22" s="10">
        <v>4435990</v>
      </c>
      <c r="P22" s="10">
        <f t="shared" si="4"/>
        <v>273737.5495833333</v>
      </c>
      <c r="Q22" s="9">
        <v>48</v>
      </c>
      <c r="R22" s="10">
        <v>2852821</v>
      </c>
      <c r="S22" s="10">
        <f t="shared" si="5"/>
        <v>122552.43545833333</v>
      </c>
      <c r="T22" s="9">
        <v>48</v>
      </c>
      <c r="U22" s="10">
        <v>173496</v>
      </c>
      <c r="V22" s="10">
        <v>3088791</v>
      </c>
      <c r="W22" s="9">
        <v>48</v>
      </c>
      <c r="X22" s="10">
        <v>2365870</v>
      </c>
    </row>
    <row r="23" spans="1:24" ht="13.5">
      <c r="A23" s="9">
        <v>50</v>
      </c>
      <c r="B23" s="10"/>
      <c r="C23" s="10"/>
      <c r="D23" s="10">
        <f t="shared" si="0"/>
        <v>0</v>
      </c>
      <c r="E23" s="10"/>
      <c r="F23" s="10"/>
      <c r="G23" s="10">
        <f t="shared" si="1"/>
        <v>0</v>
      </c>
      <c r="H23" s="10"/>
      <c r="I23" s="10"/>
      <c r="J23" s="10">
        <f t="shared" si="2"/>
        <v>0</v>
      </c>
      <c r="K23" s="14">
        <v>50</v>
      </c>
      <c r="L23" s="10">
        <v>540475</v>
      </c>
      <c r="M23" s="10">
        <f t="shared" si="3"/>
        <v>78954.38958333334</v>
      </c>
      <c r="N23" s="9">
        <v>50</v>
      </c>
      <c r="O23" s="10">
        <v>223</v>
      </c>
      <c r="P23" s="10">
        <f t="shared" si="4"/>
        <v>13.760958333333333</v>
      </c>
      <c r="Q23" s="9">
        <v>50</v>
      </c>
      <c r="R23" s="10">
        <v>2826189</v>
      </c>
      <c r="S23" s="10">
        <f t="shared" si="5"/>
        <v>121408.369125</v>
      </c>
      <c r="T23" s="9">
        <v>50</v>
      </c>
      <c r="U23" s="10">
        <v>1114097</v>
      </c>
      <c r="V23" s="10">
        <v>5465608</v>
      </c>
      <c r="W23" s="9"/>
      <c r="X23" s="10"/>
    </row>
    <row r="24" spans="1:24" ht="13.5">
      <c r="A24" s="9">
        <v>51</v>
      </c>
      <c r="B24" s="10">
        <v>51</v>
      </c>
      <c r="C24" s="10">
        <v>6478284</v>
      </c>
      <c r="D24" s="10">
        <f t="shared" si="0"/>
        <v>978490.8125</v>
      </c>
      <c r="E24" s="10">
        <v>51</v>
      </c>
      <c r="F24" s="9">
        <v>3469521</v>
      </c>
      <c r="G24" s="10">
        <f t="shared" si="1"/>
        <v>917110.0509999999</v>
      </c>
      <c r="H24" s="10">
        <v>51</v>
      </c>
      <c r="I24" s="10">
        <v>14238652</v>
      </c>
      <c r="J24" s="10">
        <f t="shared" si="2"/>
        <v>2476932.1708333334</v>
      </c>
      <c r="K24" s="14">
        <v>51</v>
      </c>
      <c r="L24" s="10">
        <v>4065043</v>
      </c>
      <c r="M24" s="10">
        <f t="shared" si="3"/>
        <v>593835.0315833334</v>
      </c>
      <c r="N24" s="9">
        <v>51</v>
      </c>
      <c r="O24" s="10">
        <v>4279859</v>
      </c>
      <c r="P24" s="10">
        <f t="shared" si="4"/>
        <v>264102.96579166665</v>
      </c>
      <c r="Q24" s="9">
        <v>51</v>
      </c>
      <c r="R24" s="10">
        <v>7893349</v>
      </c>
      <c r="S24" s="10">
        <f t="shared" si="5"/>
        <v>339085.1174583333</v>
      </c>
      <c r="T24" s="9">
        <v>51</v>
      </c>
      <c r="U24" s="10">
        <v>779967</v>
      </c>
      <c r="V24" s="10">
        <v>10004930</v>
      </c>
      <c r="W24" s="9">
        <v>51</v>
      </c>
      <c r="X24" s="10">
        <v>7294447</v>
      </c>
    </row>
    <row r="25" spans="1:24" ht="13.5">
      <c r="A25" s="9">
        <v>52</v>
      </c>
      <c r="B25" s="10">
        <v>52</v>
      </c>
      <c r="C25" s="10">
        <v>1404044</v>
      </c>
      <c r="D25" s="10">
        <f t="shared" si="0"/>
        <v>212069.14583333334</v>
      </c>
      <c r="E25" s="10">
        <v>52</v>
      </c>
      <c r="F25" s="9">
        <v>1561036</v>
      </c>
      <c r="G25" s="10">
        <f t="shared" si="1"/>
        <v>412633.8493333334</v>
      </c>
      <c r="H25" s="10">
        <v>52</v>
      </c>
      <c r="I25" s="10">
        <v>2869324</v>
      </c>
      <c r="J25" s="10">
        <f t="shared" si="2"/>
        <v>499142.82083333336</v>
      </c>
      <c r="K25" s="14">
        <v>52</v>
      </c>
      <c r="L25" s="10">
        <v>2029352</v>
      </c>
      <c r="M25" s="10">
        <f t="shared" si="3"/>
        <v>296454.5046666667</v>
      </c>
      <c r="N25" s="9">
        <v>52</v>
      </c>
      <c r="O25" s="10">
        <v>1283689</v>
      </c>
      <c r="P25" s="10">
        <f t="shared" si="4"/>
        <v>79214.30870833334</v>
      </c>
      <c r="Q25" s="9">
        <v>52</v>
      </c>
      <c r="R25" s="10">
        <v>1905057</v>
      </c>
      <c r="S25" s="10">
        <f t="shared" si="5"/>
        <v>81838.073625</v>
      </c>
      <c r="T25" s="9">
        <v>52</v>
      </c>
      <c r="U25" s="10">
        <v>784807</v>
      </c>
      <c r="V25" s="10">
        <v>2778835</v>
      </c>
      <c r="W25" s="9">
        <v>52</v>
      </c>
      <c r="X25" s="10">
        <v>2220969</v>
      </c>
    </row>
    <row r="26" spans="1:24" ht="13.5">
      <c r="A26" s="9">
        <v>53</v>
      </c>
      <c r="B26" s="10">
        <v>53</v>
      </c>
      <c r="C26" s="10">
        <v>59327</v>
      </c>
      <c r="D26" s="10">
        <f t="shared" si="0"/>
        <v>8960.848958333334</v>
      </c>
      <c r="E26" s="10">
        <v>53</v>
      </c>
      <c r="F26" s="9">
        <v>62434</v>
      </c>
      <c r="G26" s="10">
        <f t="shared" si="1"/>
        <v>16503.387333333332</v>
      </c>
      <c r="H26" s="10">
        <v>53</v>
      </c>
      <c r="I26" s="10">
        <v>44715</v>
      </c>
      <c r="J26" s="10">
        <f t="shared" si="2"/>
        <v>7778.546875</v>
      </c>
      <c r="K26" s="14">
        <v>53</v>
      </c>
      <c r="L26" s="10">
        <v>36945</v>
      </c>
      <c r="M26" s="10">
        <f t="shared" si="3"/>
        <v>5397.048750000001</v>
      </c>
      <c r="N26" s="9">
        <v>53</v>
      </c>
      <c r="O26" s="10">
        <v>499120</v>
      </c>
      <c r="P26" s="10">
        <f t="shared" si="4"/>
        <v>30799.863333333335</v>
      </c>
      <c r="Q26" s="9">
        <v>53</v>
      </c>
      <c r="R26" s="10">
        <v>584712</v>
      </c>
      <c r="S26" s="10">
        <f t="shared" si="5"/>
        <v>25118.253000000004</v>
      </c>
      <c r="T26" s="9">
        <v>53</v>
      </c>
      <c r="U26" s="10">
        <v>6394</v>
      </c>
      <c r="V26" s="10">
        <v>982183</v>
      </c>
      <c r="W26" s="9">
        <v>53</v>
      </c>
      <c r="X26" s="10">
        <v>1807452</v>
      </c>
    </row>
    <row r="27" spans="1:24" ht="13.5">
      <c r="A27" s="9">
        <v>54</v>
      </c>
      <c r="B27" s="10">
        <v>54</v>
      </c>
      <c r="C27" s="10">
        <v>1707865</v>
      </c>
      <c r="D27" s="10">
        <f t="shared" si="0"/>
        <v>257958.77604166666</v>
      </c>
      <c r="E27" s="10">
        <v>54</v>
      </c>
      <c r="F27" s="10">
        <v>2394093</v>
      </c>
      <c r="G27" s="10">
        <f t="shared" si="1"/>
        <v>632838.583</v>
      </c>
      <c r="H27" s="10">
        <v>54</v>
      </c>
      <c r="I27" s="10">
        <v>2945772</v>
      </c>
      <c r="J27" s="10">
        <f t="shared" si="2"/>
        <v>512441.5875</v>
      </c>
      <c r="K27" s="14">
        <v>54</v>
      </c>
      <c r="L27" s="10">
        <v>4447228</v>
      </c>
      <c r="M27" s="10">
        <f t="shared" si="3"/>
        <v>649665.8903333334</v>
      </c>
      <c r="N27" s="9">
        <v>54</v>
      </c>
      <c r="O27" s="10">
        <v>8816608</v>
      </c>
      <c r="P27" s="10">
        <f t="shared" si="4"/>
        <v>544058.1853333333</v>
      </c>
      <c r="Q27" s="9">
        <v>54</v>
      </c>
      <c r="R27" s="10">
        <v>8597751</v>
      </c>
      <c r="S27" s="10">
        <f t="shared" si="5"/>
        <v>369345.053375</v>
      </c>
      <c r="T27" s="9">
        <v>54</v>
      </c>
      <c r="U27" s="10">
        <v>787254</v>
      </c>
      <c r="V27" s="10">
        <v>28349280</v>
      </c>
      <c r="W27" s="9">
        <v>54</v>
      </c>
      <c r="X27" s="10">
        <v>21698239</v>
      </c>
    </row>
    <row r="28" spans="1:24" ht="13.5">
      <c r="A28" s="9">
        <v>55</v>
      </c>
      <c r="B28" s="10">
        <v>55</v>
      </c>
      <c r="C28" s="10">
        <v>2197292</v>
      </c>
      <c r="D28" s="10">
        <f t="shared" si="0"/>
        <v>331882.6458333333</v>
      </c>
      <c r="E28" s="10">
        <v>55</v>
      </c>
      <c r="F28" s="10">
        <v>1544794</v>
      </c>
      <c r="G28" s="10">
        <f t="shared" si="1"/>
        <v>408340.54733333335</v>
      </c>
      <c r="H28" s="10">
        <v>55</v>
      </c>
      <c r="I28" s="10">
        <v>2769644</v>
      </c>
      <c r="J28" s="10">
        <f t="shared" si="2"/>
        <v>481802.6541666667</v>
      </c>
      <c r="K28" s="14">
        <v>55</v>
      </c>
      <c r="L28" s="10">
        <v>3790682</v>
      </c>
      <c r="M28" s="10">
        <f t="shared" si="3"/>
        <v>553755.4621666666</v>
      </c>
      <c r="N28" s="9">
        <v>55</v>
      </c>
      <c r="O28" s="10">
        <v>2626665</v>
      </c>
      <c r="P28" s="10">
        <f t="shared" si="4"/>
        <v>162087.11937499998</v>
      </c>
      <c r="Q28" s="9">
        <v>55</v>
      </c>
      <c r="R28" s="10">
        <v>298332</v>
      </c>
      <c r="S28" s="10">
        <f t="shared" si="5"/>
        <v>12815.8455</v>
      </c>
      <c r="T28" s="9">
        <v>55</v>
      </c>
      <c r="U28" s="10">
        <v>78570</v>
      </c>
      <c r="V28" s="10">
        <v>3096774</v>
      </c>
      <c r="W28" s="9">
        <v>55</v>
      </c>
      <c r="X28" s="10">
        <v>620396</v>
      </c>
    </row>
    <row r="29" spans="1:24" ht="13.5">
      <c r="A29" s="9">
        <v>61</v>
      </c>
      <c r="B29" s="10">
        <v>61</v>
      </c>
      <c r="C29" s="10">
        <v>15215</v>
      </c>
      <c r="D29" s="10">
        <f t="shared" si="0"/>
        <v>2298.0989583333335</v>
      </c>
      <c r="E29" s="10">
        <v>61</v>
      </c>
      <c r="F29" s="10">
        <v>272486</v>
      </c>
      <c r="G29" s="10">
        <f t="shared" si="1"/>
        <v>72027.13266666667</v>
      </c>
      <c r="H29" s="10">
        <v>61</v>
      </c>
      <c r="I29" s="10">
        <v>597628</v>
      </c>
      <c r="J29" s="10">
        <f t="shared" si="2"/>
        <v>103962.37083333333</v>
      </c>
      <c r="K29" s="14">
        <v>61</v>
      </c>
      <c r="L29" s="10">
        <v>156944</v>
      </c>
      <c r="M29" s="10">
        <f t="shared" si="3"/>
        <v>22926.90266666667</v>
      </c>
      <c r="N29" s="9">
        <v>61</v>
      </c>
      <c r="O29" s="10">
        <v>39384</v>
      </c>
      <c r="P29" s="10">
        <f t="shared" si="4"/>
        <v>2430.3210000000004</v>
      </c>
      <c r="Q29" s="9">
        <v>61</v>
      </c>
      <c r="R29" s="10">
        <v>99616</v>
      </c>
      <c r="S29" s="10">
        <f t="shared" si="5"/>
        <v>4279.337333333334</v>
      </c>
      <c r="T29" s="9">
        <v>61</v>
      </c>
      <c r="U29" s="10">
        <v>96</v>
      </c>
      <c r="V29" s="10">
        <v>5562281</v>
      </c>
      <c r="W29" s="9">
        <v>61</v>
      </c>
      <c r="X29" s="10">
        <v>58085729</v>
      </c>
    </row>
    <row r="30" spans="1:24" ht="13.5">
      <c r="A30" s="9">
        <v>62</v>
      </c>
      <c r="B30" s="10"/>
      <c r="C30" s="10"/>
      <c r="D30" s="10">
        <f t="shared" si="0"/>
        <v>0</v>
      </c>
      <c r="E30" s="10"/>
      <c r="F30" s="10"/>
      <c r="G30" s="10">
        <f t="shared" si="1"/>
        <v>0</v>
      </c>
      <c r="H30" s="10"/>
      <c r="I30" s="10"/>
      <c r="J30" s="10">
        <f t="shared" si="2"/>
        <v>0</v>
      </c>
      <c r="K30" s="14">
        <v>62</v>
      </c>
      <c r="L30" s="10">
        <v>309080</v>
      </c>
      <c r="M30" s="10">
        <f t="shared" si="3"/>
        <v>45151.43666666667</v>
      </c>
      <c r="N30" s="9">
        <v>62</v>
      </c>
      <c r="O30" s="10">
        <v>245840</v>
      </c>
      <c r="P30" s="10">
        <f t="shared" si="4"/>
        <v>15170.376666666667</v>
      </c>
      <c r="Q30" s="9">
        <v>62</v>
      </c>
      <c r="R30" s="10">
        <v>232907</v>
      </c>
      <c r="S30" s="10">
        <f t="shared" si="5"/>
        <v>10005.296541666667</v>
      </c>
      <c r="T30" s="9">
        <v>62</v>
      </c>
      <c r="U30" s="10">
        <v>200</v>
      </c>
      <c r="V30" s="10">
        <v>1898883</v>
      </c>
      <c r="W30" s="9">
        <v>62</v>
      </c>
      <c r="X30" s="10">
        <v>341987</v>
      </c>
    </row>
    <row r="31" spans="1:24" ht="13.5">
      <c r="A31" s="9">
        <v>70</v>
      </c>
      <c r="B31" s="10"/>
      <c r="C31" s="10"/>
      <c r="D31" s="10">
        <f t="shared" si="0"/>
        <v>0</v>
      </c>
      <c r="E31" s="10"/>
      <c r="F31" s="10"/>
      <c r="G31" s="10">
        <f t="shared" si="1"/>
        <v>0</v>
      </c>
      <c r="H31" s="10"/>
      <c r="I31" s="10"/>
      <c r="J31" s="10">
        <f t="shared" si="2"/>
        <v>0</v>
      </c>
      <c r="K31" s="14"/>
      <c r="L31" s="10"/>
      <c r="M31" s="10">
        <f t="shared" si="3"/>
        <v>0</v>
      </c>
      <c r="N31" s="9"/>
      <c r="O31" s="10"/>
      <c r="P31" s="10">
        <f t="shared" si="4"/>
        <v>0</v>
      </c>
      <c r="Q31" s="9"/>
      <c r="R31" s="10"/>
      <c r="S31" s="10">
        <f t="shared" si="5"/>
        <v>0</v>
      </c>
      <c r="T31" s="9"/>
      <c r="U31" s="10"/>
      <c r="V31" s="10"/>
      <c r="W31" s="9">
        <v>70</v>
      </c>
      <c r="X31" s="10">
        <v>24</v>
      </c>
    </row>
    <row r="32" spans="1:24" ht="13.5">
      <c r="A32" s="9">
        <v>74</v>
      </c>
      <c r="B32" s="10">
        <v>74</v>
      </c>
      <c r="C32" s="10">
        <v>33936769</v>
      </c>
      <c r="D32" s="10">
        <f t="shared" si="0"/>
        <v>5125866.151041667</v>
      </c>
      <c r="E32" s="10">
        <v>74</v>
      </c>
      <c r="F32" s="10">
        <v>14066872</v>
      </c>
      <c r="G32" s="10">
        <f t="shared" si="1"/>
        <v>3718343.165333333</v>
      </c>
      <c r="H32" s="10">
        <v>74</v>
      </c>
      <c r="I32" s="10">
        <v>22905341</v>
      </c>
      <c r="J32" s="10">
        <f t="shared" si="2"/>
        <v>3984574.9447916667</v>
      </c>
      <c r="K32" s="14">
        <v>74</v>
      </c>
      <c r="L32" s="10">
        <v>37133853</v>
      </c>
      <c r="M32" s="10">
        <f t="shared" si="3"/>
        <v>5424637.02575</v>
      </c>
      <c r="N32" s="9">
        <v>74</v>
      </c>
      <c r="O32" s="10">
        <v>34210037</v>
      </c>
      <c r="P32" s="10">
        <f t="shared" si="4"/>
        <v>2111044.366541667</v>
      </c>
      <c r="Q32" s="9">
        <v>74</v>
      </c>
      <c r="R32" s="10">
        <v>33054085</v>
      </c>
      <c r="S32" s="10">
        <f t="shared" si="5"/>
        <v>1419948.4014583335</v>
      </c>
      <c r="T32" s="9">
        <v>74</v>
      </c>
      <c r="U32" s="10">
        <v>98820</v>
      </c>
      <c r="V32" s="10">
        <v>25750174</v>
      </c>
      <c r="W32" s="9">
        <v>74</v>
      </c>
      <c r="X32" s="10">
        <v>28320295</v>
      </c>
    </row>
    <row r="33" spans="1:24" ht="13.5">
      <c r="A33" s="9">
        <v>75</v>
      </c>
      <c r="B33" s="10">
        <v>75</v>
      </c>
      <c r="C33" s="10">
        <v>1911523</v>
      </c>
      <c r="D33" s="10">
        <f t="shared" si="0"/>
        <v>288719.6197916667</v>
      </c>
      <c r="E33" s="10">
        <v>75</v>
      </c>
      <c r="F33" s="10">
        <v>950042</v>
      </c>
      <c r="G33" s="10">
        <f t="shared" si="1"/>
        <v>251127.76866666664</v>
      </c>
      <c r="H33" s="10">
        <v>75</v>
      </c>
      <c r="I33" s="10">
        <v>1243810</v>
      </c>
      <c r="J33" s="10">
        <f t="shared" si="2"/>
        <v>216371.11458333334</v>
      </c>
      <c r="K33" s="14">
        <v>75</v>
      </c>
      <c r="L33" s="10">
        <v>1875023</v>
      </c>
      <c r="M33" s="10">
        <f t="shared" si="3"/>
        <v>273909.6099166667</v>
      </c>
      <c r="N33" s="9">
        <v>75</v>
      </c>
      <c r="O33" s="10">
        <v>3807904</v>
      </c>
      <c r="P33" s="10">
        <f t="shared" si="4"/>
        <v>234979.40933333334</v>
      </c>
      <c r="Q33" s="9">
        <v>75</v>
      </c>
      <c r="R33" s="10">
        <v>3881261</v>
      </c>
      <c r="S33" s="10">
        <f t="shared" si="5"/>
        <v>166732.50379166668</v>
      </c>
      <c r="T33" s="9">
        <v>75</v>
      </c>
      <c r="U33" s="10">
        <v>8618930</v>
      </c>
      <c r="V33" s="10">
        <v>4790403</v>
      </c>
      <c r="W33" s="9">
        <v>75</v>
      </c>
      <c r="X33" s="10">
        <v>2494914</v>
      </c>
    </row>
    <row r="34" spans="1:24" ht="13.5">
      <c r="A34" s="9">
        <v>81</v>
      </c>
      <c r="B34" s="10">
        <v>81</v>
      </c>
      <c r="C34" s="10">
        <v>28028945</v>
      </c>
      <c r="D34" s="10">
        <f t="shared" si="0"/>
        <v>4233538.567708333</v>
      </c>
      <c r="E34" s="10">
        <v>81</v>
      </c>
      <c r="F34" s="9">
        <v>33951494</v>
      </c>
      <c r="G34" s="10">
        <f t="shared" si="1"/>
        <v>8974511.580666667</v>
      </c>
      <c r="H34" s="10">
        <v>81</v>
      </c>
      <c r="I34" s="10">
        <v>65860628</v>
      </c>
      <c r="J34" s="10">
        <f t="shared" si="2"/>
        <v>11457005.079166668</v>
      </c>
      <c r="K34" s="14">
        <v>81</v>
      </c>
      <c r="L34" s="10">
        <v>71075386</v>
      </c>
      <c r="M34" s="10">
        <f t="shared" si="3"/>
        <v>10382929.304833334</v>
      </c>
      <c r="N34" s="9">
        <v>81</v>
      </c>
      <c r="O34" s="10">
        <v>13351052</v>
      </c>
      <c r="P34" s="10">
        <f t="shared" si="4"/>
        <v>823871.1671666667</v>
      </c>
      <c r="Q34" s="9">
        <v>81</v>
      </c>
      <c r="R34" s="10">
        <v>3097771</v>
      </c>
      <c r="S34" s="10">
        <f t="shared" si="5"/>
        <v>133075.07920833334</v>
      </c>
      <c r="T34" s="9">
        <v>81</v>
      </c>
      <c r="U34" s="10">
        <v>8436707</v>
      </c>
      <c r="V34" s="10">
        <v>200849407</v>
      </c>
      <c r="W34" s="9">
        <v>81</v>
      </c>
      <c r="X34" s="10">
        <v>11624029</v>
      </c>
    </row>
    <row r="35" spans="1:24" ht="13.5">
      <c r="A35" s="9">
        <v>83</v>
      </c>
      <c r="B35" s="10"/>
      <c r="C35" s="10"/>
      <c r="D35" s="10">
        <f t="shared" si="0"/>
        <v>0</v>
      </c>
      <c r="E35" s="10"/>
      <c r="F35" s="9"/>
      <c r="G35" s="10">
        <f t="shared" si="1"/>
        <v>0</v>
      </c>
      <c r="H35" s="10"/>
      <c r="I35" s="10"/>
      <c r="J35" s="10">
        <f t="shared" si="2"/>
        <v>0</v>
      </c>
      <c r="K35" s="14"/>
      <c r="L35" s="10"/>
      <c r="M35" s="10">
        <f t="shared" si="3"/>
        <v>0</v>
      </c>
      <c r="N35" s="9"/>
      <c r="O35" s="10"/>
      <c r="P35" s="10">
        <f t="shared" si="4"/>
        <v>0</v>
      </c>
      <c r="Q35" s="9"/>
      <c r="R35" s="10"/>
      <c r="S35" s="10">
        <f t="shared" si="5"/>
        <v>0</v>
      </c>
      <c r="T35" s="9"/>
      <c r="U35" s="10"/>
      <c r="V35" s="10"/>
      <c r="W35" s="9">
        <v>83</v>
      </c>
      <c r="X35" s="10">
        <v>45319838</v>
      </c>
    </row>
    <row r="36" spans="1:24" ht="13.5">
      <c r="A36" s="9">
        <v>99</v>
      </c>
      <c r="B36" s="10">
        <v>99</v>
      </c>
      <c r="C36" s="10">
        <v>217162</v>
      </c>
      <c r="D36" s="10">
        <f t="shared" si="0"/>
        <v>32800.510416666664</v>
      </c>
      <c r="E36" s="10">
        <v>99</v>
      </c>
      <c r="F36" s="9">
        <v>237663</v>
      </c>
      <c r="G36" s="10">
        <f t="shared" si="1"/>
        <v>62822.253</v>
      </c>
      <c r="H36" s="10">
        <v>99</v>
      </c>
      <c r="I36" s="10">
        <v>444464</v>
      </c>
      <c r="J36" s="10">
        <f t="shared" si="2"/>
        <v>77318.21666666666</v>
      </c>
      <c r="K36" s="14">
        <v>99</v>
      </c>
      <c r="L36" s="10">
        <v>187054</v>
      </c>
      <c r="M36" s="10">
        <f t="shared" si="3"/>
        <v>27325.471833333333</v>
      </c>
      <c r="N36" s="9">
        <v>99</v>
      </c>
      <c r="O36" s="10">
        <v>1359481</v>
      </c>
      <c r="P36" s="10">
        <f t="shared" si="4"/>
        <v>83891.30670833333</v>
      </c>
      <c r="Q36" s="9">
        <v>99</v>
      </c>
      <c r="R36" s="10">
        <v>1490847</v>
      </c>
      <c r="S36" s="10">
        <f t="shared" si="5"/>
        <v>64044.302375</v>
      </c>
      <c r="T36" s="9">
        <v>99</v>
      </c>
      <c r="U36" s="10">
        <v>2080</v>
      </c>
      <c r="V36" s="10">
        <v>1957584</v>
      </c>
      <c r="W36" s="9">
        <v>99</v>
      </c>
      <c r="X36" s="10">
        <v>4569719</v>
      </c>
    </row>
    <row r="37" spans="1:24" ht="13.5">
      <c r="A37" s="9">
        <v>111</v>
      </c>
      <c r="B37" s="10"/>
      <c r="C37" s="10"/>
      <c r="D37" s="10">
        <f t="shared" si="0"/>
        <v>0</v>
      </c>
      <c r="E37" s="10"/>
      <c r="F37" s="9"/>
      <c r="G37" s="10">
        <f t="shared" si="1"/>
        <v>0</v>
      </c>
      <c r="H37" s="10"/>
      <c r="I37" s="10"/>
      <c r="J37" s="10">
        <f t="shared" si="2"/>
        <v>0</v>
      </c>
      <c r="K37" s="14"/>
      <c r="L37" s="10"/>
      <c r="M37" s="10">
        <f t="shared" si="3"/>
        <v>0</v>
      </c>
      <c r="N37" s="9">
        <v>111</v>
      </c>
      <c r="O37" s="10">
        <v>19584</v>
      </c>
      <c r="P37" s="10">
        <f t="shared" si="4"/>
        <v>1208.496</v>
      </c>
      <c r="Q37" s="9"/>
      <c r="R37" s="10"/>
      <c r="S37" s="10">
        <f t="shared" si="5"/>
        <v>0</v>
      </c>
      <c r="T37" s="9"/>
      <c r="U37" s="10"/>
      <c r="V37" s="10"/>
      <c r="W37" s="9">
        <v>111</v>
      </c>
      <c r="X37" s="10">
        <v>1435</v>
      </c>
    </row>
    <row r="38" spans="1:24" ht="13.5">
      <c r="A38" s="9">
        <v>112</v>
      </c>
      <c r="B38" s="10">
        <v>112</v>
      </c>
      <c r="C38" s="10">
        <v>1266506</v>
      </c>
      <c r="D38" s="10">
        <f t="shared" si="0"/>
        <v>191295.17708333334</v>
      </c>
      <c r="E38" s="10">
        <v>112</v>
      </c>
      <c r="F38" s="9">
        <v>1084215</v>
      </c>
      <c r="G38" s="10">
        <f t="shared" si="1"/>
        <v>286594.165</v>
      </c>
      <c r="H38" s="10">
        <v>112</v>
      </c>
      <c r="I38" s="10">
        <v>1155220</v>
      </c>
      <c r="J38" s="10">
        <f t="shared" si="2"/>
        <v>200960.14583333334</v>
      </c>
      <c r="K38" s="14">
        <v>112</v>
      </c>
      <c r="L38" s="10">
        <v>842904</v>
      </c>
      <c r="M38" s="10">
        <f t="shared" si="3"/>
        <v>123134.22600000001</v>
      </c>
      <c r="N38" s="9">
        <v>112</v>
      </c>
      <c r="O38" s="10">
        <v>816195</v>
      </c>
      <c r="P38" s="10">
        <f t="shared" si="4"/>
        <v>50366.033125</v>
      </c>
      <c r="Q38" s="9">
        <v>112</v>
      </c>
      <c r="R38" s="10">
        <v>1196184</v>
      </c>
      <c r="S38" s="10">
        <f t="shared" si="5"/>
        <v>51386.071</v>
      </c>
      <c r="T38" s="9">
        <v>112</v>
      </c>
      <c r="U38" s="10">
        <v>524475</v>
      </c>
      <c r="V38" s="10">
        <v>4006052</v>
      </c>
      <c r="W38" s="9">
        <v>112</v>
      </c>
      <c r="X38" s="10">
        <v>1372895</v>
      </c>
    </row>
    <row r="39" spans="1:24" ht="13.5">
      <c r="A39" s="9">
        <v>121</v>
      </c>
      <c r="B39" s="10">
        <v>121</v>
      </c>
      <c r="C39" s="10">
        <v>2558932</v>
      </c>
      <c r="D39" s="10">
        <f t="shared" si="0"/>
        <v>386505.3541666667</v>
      </c>
      <c r="E39" s="10">
        <v>121</v>
      </c>
      <c r="F39" s="10">
        <v>4070882</v>
      </c>
      <c r="G39" s="10">
        <f t="shared" si="1"/>
        <v>1076069.8086666665</v>
      </c>
      <c r="H39" s="10">
        <v>121</v>
      </c>
      <c r="I39" s="10">
        <v>5786881</v>
      </c>
      <c r="J39" s="10">
        <f t="shared" si="2"/>
        <v>1006676.1739583333</v>
      </c>
      <c r="K39" s="14">
        <v>121</v>
      </c>
      <c r="L39" s="10">
        <v>5123650</v>
      </c>
      <c r="M39" s="10">
        <f t="shared" si="3"/>
        <v>748479.8708333333</v>
      </c>
      <c r="N39" s="9">
        <v>121</v>
      </c>
      <c r="O39" s="10">
        <v>5648216</v>
      </c>
      <c r="P39" s="10">
        <f t="shared" si="4"/>
        <v>348541.9956666667</v>
      </c>
      <c r="Q39" s="9">
        <v>121</v>
      </c>
      <c r="R39" s="10">
        <v>9402429</v>
      </c>
      <c r="S39" s="10">
        <f t="shared" si="5"/>
        <v>403912.679125</v>
      </c>
      <c r="T39" s="9">
        <v>121</v>
      </c>
      <c r="U39" s="10">
        <v>185679</v>
      </c>
      <c r="V39" s="10">
        <v>1242531</v>
      </c>
      <c r="W39" s="9">
        <v>121</v>
      </c>
      <c r="X39" s="10">
        <v>1982260</v>
      </c>
    </row>
    <row r="40" spans="1:24" ht="13.5">
      <c r="A40" s="9">
        <v>122</v>
      </c>
      <c r="B40" s="10">
        <v>122</v>
      </c>
      <c r="C40" s="10">
        <v>368341</v>
      </c>
      <c r="D40" s="10">
        <f t="shared" si="0"/>
        <v>55634.838541666664</v>
      </c>
      <c r="E40" s="10">
        <v>122</v>
      </c>
      <c r="F40" s="10">
        <v>2180487</v>
      </c>
      <c r="G40" s="10">
        <f t="shared" si="1"/>
        <v>576375.397</v>
      </c>
      <c r="H40" s="10">
        <v>122</v>
      </c>
      <c r="I40" s="10">
        <v>14146435</v>
      </c>
      <c r="J40" s="10">
        <f t="shared" si="2"/>
        <v>2460890.2552083335</v>
      </c>
      <c r="K40" s="14">
        <v>122</v>
      </c>
      <c r="L40" s="10">
        <v>20220944</v>
      </c>
      <c r="M40" s="10">
        <f t="shared" si="3"/>
        <v>2953942.902666667</v>
      </c>
      <c r="N40" s="9">
        <v>122</v>
      </c>
      <c r="O40" s="10">
        <v>1249655</v>
      </c>
      <c r="P40" s="10">
        <f t="shared" si="4"/>
        <v>77114.12729166666</v>
      </c>
      <c r="Q40" s="9">
        <v>122</v>
      </c>
      <c r="R40" s="10">
        <v>242594</v>
      </c>
      <c r="S40" s="10">
        <f t="shared" si="5"/>
        <v>10421.433916666667</v>
      </c>
      <c r="T40" s="9">
        <v>122</v>
      </c>
      <c r="U40" s="10">
        <v>332507</v>
      </c>
      <c r="V40" s="10">
        <v>8613970</v>
      </c>
      <c r="W40" s="9">
        <v>122</v>
      </c>
      <c r="X40" s="10">
        <v>96638</v>
      </c>
    </row>
    <row r="41" spans="1:24" ht="13.5">
      <c r="A41" s="9">
        <v>211</v>
      </c>
      <c r="B41" s="10">
        <v>211</v>
      </c>
      <c r="C41" s="10">
        <v>19789254</v>
      </c>
      <c r="D41" s="10">
        <f t="shared" si="0"/>
        <v>2989001.90625</v>
      </c>
      <c r="E41" s="10">
        <v>211</v>
      </c>
      <c r="F41" s="10">
        <v>20377438</v>
      </c>
      <c r="G41" s="10">
        <f t="shared" si="1"/>
        <v>5386436.111333334</v>
      </c>
      <c r="H41" s="10">
        <v>211</v>
      </c>
      <c r="I41" s="10">
        <v>15725942</v>
      </c>
      <c r="J41" s="10">
        <f t="shared" si="2"/>
        <v>2735658.660416667</v>
      </c>
      <c r="K41" s="14">
        <v>211</v>
      </c>
      <c r="L41" s="10">
        <v>39298412</v>
      </c>
      <c r="M41" s="10">
        <f t="shared" si="3"/>
        <v>5740843.019666667</v>
      </c>
      <c r="N41" s="9">
        <v>211</v>
      </c>
      <c r="O41" s="10">
        <v>14468750</v>
      </c>
      <c r="P41" s="10">
        <f t="shared" si="4"/>
        <v>892842.4479166666</v>
      </c>
      <c r="Q41" s="9">
        <v>211</v>
      </c>
      <c r="R41" s="10">
        <v>7056128</v>
      </c>
      <c r="S41" s="10">
        <f t="shared" si="5"/>
        <v>303119.4986666667</v>
      </c>
      <c r="T41" s="9">
        <v>211</v>
      </c>
      <c r="U41" s="10">
        <v>24000</v>
      </c>
      <c r="V41" s="10">
        <v>1879636</v>
      </c>
      <c r="W41" s="9">
        <v>211</v>
      </c>
      <c r="X41" s="10">
        <v>32399574</v>
      </c>
    </row>
    <row r="42" spans="1:24" ht="13.5">
      <c r="A42" s="9">
        <v>221</v>
      </c>
      <c r="B42" s="10">
        <v>221</v>
      </c>
      <c r="C42" s="10">
        <v>41162585</v>
      </c>
      <c r="D42" s="10">
        <f t="shared" si="0"/>
        <v>6217265.442708333</v>
      </c>
      <c r="E42" s="10">
        <v>221</v>
      </c>
      <c r="F42" s="10">
        <v>25671808</v>
      </c>
      <c r="G42" s="10">
        <f t="shared" si="1"/>
        <v>6785914.581333334</v>
      </c>
      <c r="H42" s="10">
        <v>221</v>
      </c>
      <c r="I42" s="10">
        <v>71131817</v>
      </c>
      <c r="J42" s="10">
        <f t="shared" si="2"/>
        <v>12373972.332291666</v>
      </c>
      <c r="K42" s="14">
        <v>221</v>
      </c>
      <c r="L42" s="10">
        <v>174893061</v>
      </c>
      <c r="M42" s="10">
        <f t="shared" si="3"/>
        <v>25548961.327750005</v>
      </c>
      <c r="N42" s="9">
        <v>221</v>
      </c>
      <c r="O42" s="10">
        <v>38604248</v>
      </c>
      <c r="P42" s="10">
        <f t="shared" si="4"/>
        <v>2382203.8036666666</v>
      </c>
      <c r="Q42" s="9">
        <v>221</v>
      </c>
      <c r="R42" s="10">
        <v>22513989</v>
      </c>
      <c r="S42" s="10">
        <f t="shared" si="5"/>
        <v>967163.444125</v>
      </c>
      <c r="T42" s="9">
        <v>221</v>
      </c>
      <c r="U42" s="10">
        <v>63520912</v>
      </c>
      <c r="V42" s="10">
        <v>131594869</v>
      </c>
      <c r="W42" s="9">
        <v>221</v>
      </c>
      <c r="X42" s="10">
        <v>20112918</v>
      </c>
    </row>
    <row r="43" spans="1:24" ht="13.5">
      <c r="A43" s="9">
        <v>241</v>
      </c>
      <c r="B43" s="10">
        <v>241</v>
      </c>
      <c r="C43" s="10">
        <v>900616</v>
      </c>
      <c r="D43" s="10">
        <f t="shared" si="0"/>
        <v>136030.54166666666</v>
      </c>
      <c r="E43" s="10">
        <v>241</v>
      </c>
      <c r="F43" s="10">
        <v>1388530</v>
      </c>
      <c r="G43" s="10">
        <f t="shared" si="1"/>
        <v>367034.76333333337</v>
      </c>
      <c r="H43" s="10">
        <v>241</v>
      </c>
      <c r="I43" s="10">
        <v>2580392</v>
      </c>
      <c r="J43" s="10">
        <f t="shared" si="2"/>
        <v>448880.69166666665</v>
      </c>
      <c r="K43" s="14">
        <v>241</v>
      </c>
      <c r="L43" s="10">
        <v>1548640</v>
      </c>
      <c r="M43" s="10">
        <f t="shared" si="3"/>
        <v>226230.49333333335</v>
      </c>
      <c r="N43" s="9">
        <v>241</v>
      </c>
      <c r="O43" s="10">
        <v>1545661</v>
      </c>
      <c r="P43" s="10">
        <f t="shared" si="4"/>
        <v>95380.16420833333</v>
      </c>
      <c r="Q43" s="9">
        <v>241</v>
      </c>
      <c r="R43" s="10">
        <v>1896637</v>
      </c>
      <c r="S43" s="10">
        <f t="shared" si="5"/>
        <v>81476.36445833334</v>
      </c>
      <c r="T43" s="9">
        <v>241</v>
      </c>
      <c r="U43" s="10">
        <v>0</v>
      </c>
      <c r="V43" s="10">
        <v>8071547</v>
      </c>
      <c r="W43" s="9">
        <v>241</v>
      </c>
      <c r="X43" s="10">
        <v>2008236</v>
      </c>
    </row>
    <row r="44" spans="1:24" ht="13.5">
      <c r="A44" s="9">
        <v>242</v>
      </c>
      <c r="B44" s="10">
        <v>242</v>
      </c>
      <c r="C44" s="10">
        <v>2406635</v>
      </c>
      <c r="D44" s="10">
        <f t="shared" si="0"/>
        <v>363502.1614583333</v>
      </c>
      <c r="E44" s="10">
        <v>242</v>
      </c>
      <c r="F44" s="10">
        <v>3291532</v>
      </c>
      <c r="G44" s="10">
        <f t="shared" si="1"/>
        <v>870061.6253333333</v>
      </c>
      <c r="H44" s="10">
        <v>242</v>
      </c>
      <c r="I44" s="10">
        <v>21300782</v>
      </c>
      <c r="J44" s="10">
        <f t="shared" si="2"/>
        <v>3705448.535416667</v>
      </c>
      <c r="K44" s="14">
        <v>242</v>
      </c>
      <c r="L44" s="10">
        <v>17449994</v>
      </c>
      <c r="M44" s="10">
        <f t="shared" si="3"/>
        <v>2549153.2901666667</v>
      </c>
      <c r="N44" s="9">
        <v>242</v>
      </c>
      <c r="O44" s="10">
        <v>1311913</v>
      </c>
      <c r="P44" s="10">
        <f t="shared" si="4"/>
        <v>80955.96470833334</v>
      </c>
      <c r="Q44" s="9">
        <v>242</v>
      </c>
      <c r="R44" s="10">
        <v>1636832</v>
      </c>
      <c r="S44" s="10">
        <f t="shared" si="5"/>
        <v>70315.57466666667</v>
      </c>
      <c r="T44" s="9">
        <v>242</v>
      </c>
      <c r="U44" s="10">
        <v>889630</v>
      </c>
      <c r="V44" s="10">
        <v>1568579</v>
      </c>
      <c r="W44" s="9">
        <v>242</v>
      </c>
      <c r="X44" s="10">
        <v>2323350</v>
      </c>
    </row>
    <row r="45" spans="1:24" ht="13.5">
      <c r="A45" s="9">
        <v>243</v>
      </c>
      <c r="B45" s="10"/>
      <c r="C45" s="10"/>
      <c r="D45" s="10">
        <f t="shared" si="0"/>
        <v>0</v>
      </c>
      <c r="E45" s="10"/>
      <c r="F45" s="10"/>
      <c r="G45" s="10">
        <f t="shared" si="1"/>
        <v>0</v>
      </c>
      <c r="H45" s="10"/>
      <c r="I45" s="10"/>
      <c r="J45" s="10">
        <f t="shared" si="2"/>
        <v>0</v>
      </c>
      <c r="K45" s="14"/>
      <c r="L45" s="10"/>
      <c r="M45" s="10">
        <f t="shared" si="3"/>
        <v>0</v>
      </c>
      <c r="N45" s="9">
        <v>243</v>
      </c>
      <c r="O45" s="10">
        <v>238944</v>
      </c>
      <c r="P45" s="10">
        <f t="shared" si="4"/>
        <v>14744.836000000001</v>
      </c>
      <c r="Q45" s="9"/>
      <c r="R45" s="10"/>
      <c r="S45" s="10">
        <f t="shared" si="5"/>
        <v>0</v>
      </c>
      <c r="T45" s="9"/>
      <c r="U45" s="10"/>
      <c r="V45" s="10"/>
      <c r="W45" s="9"/>
      <c r="X45" s="10"/>
    </row>
    <row r="46" spans="1:24" ht="13.5">
      <c r="A46" s="9">
        <v>260</v>
      </c>
      <c r="B46" s="10"/>
      <c r="C46" s="10"/>
      <c r="D46" s="10">
        <f t="shared" si="0"/>
        <v>0</v>
      </c>
      <c r="E46" s="10"/>
      <c r="F46" s="10"/>
      <c r="G46" s="10">
        <f t="shared" si="1"/>
        <v>0</v>
      </c>
      <c r="H46" s="10"/>
      <c r="I46" s="10"/>
      <c r="J46" s="10">
        <f t="shared" si="2"/>
        <v>0</v>
      </c>
      <c r="K46" s="14">
        <v>260</v>
      </c>
      <c r="L46" s="10">
        <v>6421</v>
      </c>
      <c r="M46" s="10">
        <f t="shared" si="3"/>
        <v>938.0010833333333</v>
      </c>
      <c r="N46" s="9">
        <v>260</v>
      </c>
      <c r="O46" s="10">
        <v>66083</v>
      </c>
      <c r="P46" s="10">
        <f t="shared" si="4"/>
        <v>4077.8717916666665</v>
      </c>
      <c r="Q46" s="9">
        <v>260</v>
      </c>
      <c r="R46" s="10">
        <v>1354412</v>
      </c>
      <c r="S46" s="10">
        <f t="shared" si="5"/>
        <v>58183.28216666667</v>
      </c>
      <c r="T46" s="9"/>
      <c r="U46" s="10"/>
      <c r="V46" s="10"/>
      <c r="W46" s="9"/>
      <c r="X46" s="10"/>
    </row>
    <row r="47" spans="1:24" ht="13.5">
      <c r="A47" s="9">
        <v>261</v>
      </c>
      <c r="B47" s="10">
        <v>261</v>
      </c>
      <c r="C47" s="10">
        <v>83156282</v>
      </c>
      <c r="D47" s="10">
        <f t="shared" si="0"/>
        <v>12560063.427083334</v>
      </c>
      <c r="E47" s="10">
        <v>261</v>
      </c>
      <c r="F47" s="10">
        <v>87634561</v>
      </c>
      <c r="G47" s="10">
        <f t="shared" si="1"/>
        <v>23164735.624333333</v>
      </c>
      <c r="H47" s="10">
        <v>261</v>
      </c>
      <c r="I47" s="10">
        <v>154350564</v>
      </c>
      <c r="J47" s="10">
        <f t="shared" si="2"/>
        <v>26850566.8625</v>
      </c>
      <c r="K47" s="14">
        <v>261</v>
      </c>
      <c r="L47" s="10">
        <v>160771976</v>
      </c>
      <c r="M47" s="10">
        <f t="shared" si="3"/>
        <v>23486106.160666667</v>
      </c>
      <c r="N47" s="9">
        <v>261</v>
      </c>
      <c r="O47" s="10">
        <v>57821740</v>
      </c>
      <c r="P47" s="10">
        <f t="shared" si="4"/>
        <v>3568083.205833333</v>
      </c>
      <c r="Q47" s="9">
        <v>261</v>
      </c>
      <c r="R47" s="10">
        <v>40034403</v>
      </c>
      <c r="S47" s="10">
        <f t="shared" si="5"/>
        <v>1719811.228875</v>
      </c>
      <c r="T47" s="9">
        <v>261</v>
      </c>
      <c r="U47" s="10">
        <v>700</v>
      </c>
      <c r="V47" s="10">
        <v>38581358</v>
      </c>
      <c r="W47" s="9">
        <v>261</v>
      </c>
      <c r="X47" s="10">
        <v>2818601</v>
      </c>
    </row>
    <row r="48" spans="1:24" ht="13.5">
      <c r="A48" s="9">
        <v>262</v>
      </c>
      <c r="B48" s="10">
        <v>262</v>
      </c>
      <c r="C48" s="10">
        <v>6656455</v>
      </c>
      <c r="D48" s="10">
        <f t="shared" si="0"/>
        <v>1005402.0572916666</v>
      </c>
      <c r="E48" s="10">
        <v>262</v>
      </c>
      <c r="F48" s="10">
        <v>12238731</v>
      </c>
      <c r="G48" s="10">
        <f t="shared" si="1"/>
        <v>3235104.5609999998</v>
      </c>
      <c r="H48" s="10">
        <v>262</v>
      </c>
      <c r="I48" s="10">
        <v>12879928</v>
      </c>
      <c r="J48" s="10">
        <f t="shared" si="2"/>
        <v>2240570.808333333</v>
      </c>
      <c r="K48" s="14">
        <v>262</v>
      </c>
      <c r="L48" s="10">
        <v>21466734</v>
      </c>
      <c r="M48" s="10">
        <f t="shared" si="3"/>
        <v>3135932.0585000003</v>
      </c>
      <c r="N48" s="9">
        <v>262</v>
      </c>
      <c r="O48" s="10">
        <v>14949233</v>
      </c>
      <c r="P48" s="10">
        <f t="shared" si="4"/>
        <v>922492.2530416667</v>
      </c>
      <c r="Q48" s="9">
        <v>262</v>
      </c>
      <c r="R48" s="10">
        <v>11297260</v>
      </c>
      <c r="S48" s="10">
        <f t="shared" si="5"/>
        <v>485311.4608333334</v>
      </c>
      <c r="T48" s="9">
        <v>262</v>
      </c>
      <c r="U48" s="10">
        <v>0</v>
      </c>
      <c r="V48" s="10">
        <v>6526623</v>
      </c>
      <c r="W48" s="9">
        <v>262</v>
      </c>
      <c r="X48" s="10">
        <v>21736532</v>
      </c>
    </row>
    <row r="49" spans="1:24" ht="13.5">
      <c r="A49" s="9">
        <v>263</v>
      </c>
      <c r="B49" s="10">
        <v>263</v>
      </c>
      <c r="C49" s="10">
        <v>16586631</v>
      </c>
      <c r="D49" s="10">
        <f t="shared" si="0"/>
        <v>2505272.390625</v>
      </c>
      <c r="E49" s="10">
        <v>263</v>
      </c>
      <c r="F49" s="10">
        <v>38106962</v>
      </c>
      <c r="G49" s="10">
        <f t="shared" si="1"/>
        <v>10072940.288666666</v>
      </c>
      <c r="H49" s="10">
        <v>263</v>
      </c>
      <c r="I49" s="10">
        <v>33927213</v>
      </c>
      <c r="J49" s="10">
        <f t="shared" si="2"/>
        <v>5901921.428125</v>
      </c>
      <c r="K49" s="14">
        <v>263</v>
      </c>
      <c r="L49" s="10">
        <v>35878331</v>
      </c>
      <c r="M49" s="10">
        <f t="shared" si="3"/>
        <v>5241226.186916667</v>
      </c>
      <c r="N49" s="9">
        <v>263</v>
      </c>
      <c r="O49" s="10">
        <v>33920101</v>
      </c>
      <c r="P49" s="10">
        <f t="shared" si="4"/>
        <v>2093152.8992083333</v>
      </c>
      <c r="Q49" s="9">
        <v>263</v>
      </c>
      <c r="R49" s="10">
        <v>105769354</v>
      </c>
      <c r="S49" s="10">
        <f t="shared" si="5"/>
        <v>4543675.165583333</v>
      </c>
      <c r="T49" s="9">
        <v>263</v>
      </c>
      <c r="U49" s="10">
        <v>159117902</v>
      </c>
      <c r="V49" s="10">
        <v>152467241</v>
      </c>
      <c r="W49" s="9">
        <v>263</v>
      </c>
      <c r="X49" s="10">
        <v>3390205</v>
      </c>
    </row>
    <row r="50" spans="1:24" ht="13.5">
      <c r="A50" s="9">
        <v>264</v>
      </c>
      <c r="B50" s="10">
        <v>264</v>
      </c>
      <c r="C50" s="10">
        <v>715306</v>
      </c>
      <c r="D50" s="10">
        <f t="shared" si="0"/>
        <v>108041.01041666667</v>
      </c>
      <c r="E50" s="10">
        <v>264</v>
      </c>
      <c r="F50" s="10">
        <v>459839</v>
      </c>
      <c r="G50" s="10">
        <f t="shared" si="1"/>
        <v>121550.77566666667</v>
      </c>
      <c r="H50" s="10">
        <v>264</v>
      </c>
      <c r="I50" s="10">
        <v>197215</v>
      </c>
      <c r="J50" s="10">
        <f t="shared" si="2"/>
        <v>34307.192708333336</v>
      </c>
      <c r="K50" s="14">
        <v>264</v>
      </c>
      <c r="L50" s="10">
        <v>1466024</v>
      </c>
      <c r="M50" s="10">
        <f t="shared" si="3"/>
        <v>214161.67266666668</v>
      </c>
      <c r="N50" s="9">
        <v>264</v>
      </c>
      <c r="O50" s="10">
        <v>856189</v>
      </c>
      <c r="P50" s="10">
        <f t="shared" si="4"/>
        <v>52833.99620833333</v>
      </c>
      <c r="Q50" s="9">
        <v>264</v>
      </c>
      <c r="R50" s="10">
        <v>651813</v>
      </c>
      <c r="S50" s="10">
        <f t="shared" si="5"/>
        <v>28000.800125</v>
      </c>
      <c r="T50" s="9">
        <v>264</v>
      </c>
      <c r="U50" s="10">
        <v>5739</v>
      </c>
      <c r="V50" s="10">
        <v>0</v>
      </c>
      <c r="W50" s="9">
        <v>264</v>
      </c>
      <c r="X50" s="10">
        <v>309378</v>
      </c>
    </row>
    <row r="51" spans="1:24" ht="13.5">
      <c r="A51" s="9">
        <v>265</v>
      </c>
      <c r="B51" s="10">
        <v>265</v>
      </c>
      <c r="C51" s="10">
        <v>3183098</v>
      </c>
      <c r="D51" s="10">
        <f t="shared" si="0"/>
        <v>480780.4270833333</v>
      </c>
      <c r="E51" s="10">
        <v>265</v>
      </c>
      <c r="F51" s="10">
        <v>5506403</v>
      </c>
      <c r="G51" s="10">
        <f t="shared" si="1"/>
        <v>1455525.8596666667</v>
      </c>
      <c r="H51" s="10">
        <v>265</v>
      </c>
      <c r="I51" s="10">
        <v>4539605</v>
      </c>
      <c r="J51" s="10">
        <f t="shared" si="2"/>
        <v>789702.1197916666</v>
      </c>
      <c r="K51" s="14">
        <v>265</v>
      </c>
      <c r="L51" s="10">
        <v>5917994</v>
      </c>
      <c r="M51" s="10">
        <f t="shared" si="3"/>
        <v>864520.2901666667</v>
      </c>
      <c r="N51" s="9">
        <v>265</v>
      </c>
      <c r="O51" s="10">
        <v>5980716</v>
      </c>
      <c r="P51" s="10">
        <f t="shared" si="4"/>
        <v>369060.0165</v>
      </c>
      <c r="Q51" s="9">
        <v>265</v>
      </c>
      <c r="R51" s="10">
        <v>4924050</v>
      </c>
      <c r="S51" s="10">
        <f t="shared" si="5"/>
        <v>211528.98125</v>
      </c>
      <c r="T51" s="9">
        <v>265</v>
      </c>
      <c r="U51" s="10">
        <v>189462</v>
      </c>
      <c r="V51" s="10">
        <v>121190</v>
      </c>
      <c r="W51" s="9">
        <v>265</v>
      </c>
      <c r="X51" s="10">
        <v>3549318</v>
      </c>
    </row>
    <row r="52" spans="1:24" ht="13.5">
      <c r="A52" s="9">
        <v>270</v>
      </c>
      <c r="B52" s="10"/>
      <c r="C52" s="10"/>
      <c r="D52" s="10">
        <f t="shared" si="0"/>
        <v>0</v>
      </c>
      <c r="E52" s="10"/>
      <c r="F52" s="10"/>
      <c r="G52" s="10">
        <f t="shared" si="1"/>
        <v>0</v>
      </c>
      <c r="H52" s="10"/>
      <c r="I52" s="10"/>
      <c r="J52" s="10">
        <f t="shared" si="2"/>
        <v>0</v>
      </c>
      <c r="K52" s="14"/>
      <c r="L52" s="10"/>
      <c r="M52" s="10">
        <f t="shared" si="3"/>
        <v>0</v>
      </c>
      <c r="N52" s="9">
        <v>270</v>
      </c>
      <c r="O52" s="10"/>
      <c r="P52" s="10">
        <f t="shared" si="4"/>
        <v>0</v>
      </c>
      <c r="Q52" s="9">
        <v>270</v>
      </c>
      <c r="R52" s="10">
        <v>2308710</v>
      </c>
      <c r="S52" s="10">
        <f t="shared" si="5"/>
        <v>99178.33375</v>
      </c>
      <c r="T52" s="9">
        <v>270</v>
      </c>
      <c r="U52" s="10">
        <v>4474680</v>
      </c>
      <c r="V52" s="10">
        <v>15507623</v>
      </c>
      <c r="W52" s="9">
        <v>270</v>
      </c>
      <c r="X52" s="10">
        <v>849894</v>
      </c>
    </row>
    <row r="53" spans="1:24" ht="13.5">
      <c r="A53" s="9">
        <v>273</v>
      </c>
      <c r="B53" s="10">
        <v>273</v>
      </c>
      <c r="C53" s="10">
        <v>46878</v>
      </c>
      <c r="D53" s="10">
        <f t="shared" si="0"/>
        <v>7080.53125</v>
      </c>
      <c r="E53" s="10">
        <v>273</v>
      </c>
      <c r="F53" s="10">
        <v>88365</v>
      </c>
      <c r="G53" s="10">
        <f t="shared" si="1"/>
        <v>23357.815</v>
      </c>
      <c r="H53" s="10">
        <v>273</v>
      </c>
      <c r="I53" s="10">
        <v>84135</v>
      </c>
      <c r="J53" s="10">
        <f t="shared" si="2"/>
        <v>14635.984375</v>
      </c>
      <c r="K53" s="14">
        <v>273</v>
      </c>
      <c r="L53" s="10">
        <v>103723</v>
      </c>
      <c r="M53" s="10">
        <f t="shared" si="3"/>
        <v>15152.201583333335</v>
      </c>
      <c r="N53" s="9">
        <v>273</v>
      </c>
      <c r="O53" s="10">
        <v>205477</v>
      </c>
      <c r="P53" s="10">
        <f t="shared" si="4"/>
        <v>12679.643208333333</v>
      </c>
      <c r="Q53" s="9"/>
      <c r="R53" s="10"/>
      <c r="S53" s="10">
        <f t="shared" si="5"/>
        <v>0</v>
      </c>
      <c r="T53" s="9"/>
      <c r="U53" s="10"/>
      <c r="V53" s="10"/>
      <c r="W53" s="9">
        <v>273</v>
      </c>
      <c r="X53" s="10">
        <v>103841</v>
      </c>
    </row>
    <row r="54" spans="1:24" ht="13.5">
      <c r="A54" s="9">
        <v>276</v>
      </c>
      <c r="B54" s="10">
        <v>276</v>
      </c>
      <c r="C54" s="10">
        <v>1011323</v>
      </c>
      <c r="D54" s="10">
        <f t="shared" si="0"/>
        <v>152751.91145833334</v>
      </c>
      <c r="E54" s="10">
        <v>276</v>
      </c>
      <c r="F54" s="10">
        <v>1828199</v>
      </c>
      <c r="G54" s="10">
        <f t="shared" si="1"/>
        <v>483253.93566666666</v>
      </c>
      <c r="H54" s="10">
        <v>276</v>
      </c>
      <c r="I54" s="10">
        <v>1864726</v>
      </c>
      <c r="J54" s="10">
        <f t="shared" si="2"/>
        <v>324384.6270833333</v>
      </c>
      <c r="K54" s="14">
        <v>276</v>
      </c>
      <c r="L54" s="10">
        <v>1803369</v>
      </c>
      <c r="M54" s="10">
        <f t="shared" si="3"/>
        <v>263442.15475</v>
      </c>
      <c r="N54" s="9">
        <v>276</v>
      </c>
      <c r="O54" s="10">
        <v>2273926</v>
      </c>
      <c r="P54" s="10">
        <f t="shared" si="4"/>
        <v>140320.18358333333</v>
      </c>
      <c r="Q54" s="9">
        <v>276</v>
      </c>
      <c r="R54" s="10">
        <v>3637239</v>
      </c>
      <c r="S54" s="10">
        <f t="shared" si="5"/>
        <v>156249.725375</v>
      </c>
      <c r="T54" s="9">
        <v>276</v>
      </c>
      <c r="U54" s="10">
        <v>43565315</v>
      </c>
      <c r="V54" s="10">
        <v>348</v>
      </c>
      <c r="W54" s="9">
        <v>276</v>
      </c>
      <c r="X54" s="10">
        <v>5245665</v>
      </c>
    </row>
    <row r="55" spans="1:24" ht="13.5">
      <c r="A55" s="9">
        <v>280</v>
      </c>
      <c r="B55" s="10"/>
      <c r="C55" s="10"/>
      <c r="D55" s="10">
        <f t="shared" si="0"/>
        <v>0</v>
      </c>
      <c r="E55" s="10"/>
      <c r="F55" s="10"/>
      <c r="G55" s="10">
        <f t="shared" si="1"/>
        <v>0</v>
      </c>
      <c r="H55" s="10"/>
      <c r="I55" s="10"/>
      <c r="J55" s="10">
        <f t="shared" si="2"/>
        <v>0</v>
      </c>
      <c r="K55" s="14">
        <v>280</v>
      </c>
      <c r="L55" s="10">
        <v>363895</v>
      </c>
      <c r="M55" s="10">
        <f t="shared" si="3"/>
        <v>53158.99458333334</v>
      </c>
      <c r="N55" s="9">
        <v>280</v>
      </c>
      <c r="O55" s="10">
        <v>507866</v>
      </c>
      <c r="P55" s="10">
        <f t="shared" si="4"/>
        <v>31339.564416666668</v>
      </c>
      <c r="Q55" s="9">
        <v>280</v>
      </c>
      <c r="R55" s="10">
        <v>5977253</v>
      </c>
      <c r="S55" s="10">
        <f t="shared" si="5"/>
        <v>256772.82679166665</v>
      </c>
      <c r="T55" s="9">
        <v>280</v>
      </c>
      <c r="U55" s="10">
        <v>5115904</v>
      </c>
      <c r="V55" s="10">
        <v>19135072</v>
      </c>
      <c r="W55" s="9">
        <v>280</v>
      </c>
      <c r="X55" s="10">
        <v>24947</v>
      </c>
    </row>
    <row r="56" spans="1:24" ht="13.5">
      <c r="A56" s="9">
        <v>281</v>
      </c>
      <c r="B56" s="10">
        <v>281</v>
      </c>
      <c r="C56" s="10">
        <v>609744</v>
      </c>
      <c r="D56" s="10">
        <f t="shared" si="0"/>
        <v>92096.75</v>
      </c>
      <c r="E56" s="10">
        <v>281</v>
      </c>
      <c r="F56" s="10">
        <v>1359596</v>
      </c>
      <c r="G56" s="10">
        <f t="shared" si="1"/>
        <v>359386.5426666666</v>
      </c>
      <c r="H56" s="10">
        <v>281</v>
      </c>
      <c r="I56" s="10">
        <v>1956268</v>
      </c>
      <c r="J56" s="10">
        <f t="shared" si="2"/>
        <v>340309.12083333335</v>
      </c>
      <c r="K56" s="14">
        <v>281</v>
      </c>
      <c r="L56" s="10">
        <v>2661646</v>
      </c>
      <c r="M56" s="10">
        <f t="shared" si="3"/>
        <v>388822.11983333336</v>
      </c>
      <c r="N56" s="9">
        <v>281</v>
      </c>
      <c r="O56" s="10">
        <v>2397231</v>
      </c>
      <c r="P56" s="10">
        <f t="shared" si="4"/>
        <v>147929.129625</v>
      </c>
      <c r="Q56" s="9">
        <v>281</v>
      </c>
      <c r="R56" s="10">
        <v>280918</v>
      </c>
      <c r="S56" s="10">
        <f t="shared" si="5"/>
        <v>12067.769083333334</v>
      </c>
      <c r="T56" s="9">
        <v>281</v>
      </c>
      <c r="U56" s="10">
        <v>24360125</v>
      </c>
      <c r="V56" s="10">
        <v>2571</v>
      </c>
      <c r="W56" s="9">
        <v>281</v>
      </c>
      <c r="X56" s="10">
        <v>4824195</v>
      </c>
    </row>
    <row r="57" spans="1:24" ht="13.5">
      <c r="A57" s="9">
        <v>282</v>
      </c>
      <c r="B57" s="10"/>
      <c r="C57" s="10"/>
      <c r="D57" s="10">
        <f t="shared" si="0"/>
        <v>0</v>
      </c>
      <c r="E57" s="10"/>
      <c r="F57" s="10"/>
      <c r="G57" s="10">
        <f t="shared" si="1"/>
        <v>0</v>
      </c>
      <c r="H57" s="10"/>
      <c r="I57" s="10"/>
      <c r="J57" s="10">
        <f t="shared" si="2"/>
        <v>0</v>
      </c>
      <c r="K57" s="14">
        <v>282</v>
      </c>
      <c r="L57" s="10">
        <v>160850</v>
      </c>
      <c r="M57" s="10">
        <f t="shared" si="3"/>
        <v>23497.504166666666</v>
      </c>
      <c r="N57" s="9">
        <v>282</v>
      </c>
      <c r="O57" s="10">
        <v>112254</v>
      </c>
      <c r="P57" s="10">
        <f t="shared" si="4"/>
        <v>6927.00725</v>
      </c>
      <c r="Q57" s="9">
        <v>282</v>
      </c>
      <c r="R57" s="10">
        <v>1931880</v>
      </c>
      <c r="S57" s="10">
        <f t="shared" si="5"/>
        <v>82990.345</v>
      </c>
      <c r="T57" s="9">
        <v>282</v>
      </c>
      <c r="U57" s="10">
        <v>0</v>
      </c>
      <c r="V57" s="10">
        <v>2039966</v>
      </c>
      <c r="W57" s="9">
        <v>282</v>
      </c>
      <c r="X57" s="10">
        <v>2709</v>
      </c>
    </row>
    <row r="58" spans="1:24" ht="13.5">
      <c r="A58" s="9">
        <v>283</v>
      </c>
      <c r="B58" s="10">
        <v>283</v>
      </c>
      <c r="C58" s="10">
        <v>458576</v>
      </c>
      <c r="D58" s="10">
        <f t="shared" si="0"/>
        <v>69264.08333333333</v>
      </c>
      <c r="E58" s="10">
        <v>283</v>
      </c>
      <c r="F58" s="10">
        <v>7913079</v>
      </c>
      <c r="G58" s="10">
        <f t="shared" si="1"/>
        <v>2091690.5489999999</v>
      </c>
      <c r="H58" s="10">
        <v>283</v>
      </c>
      <c r="I58" s="10">
        <v>2206941</v>
      </c>
      <c r="J58" s="10">
        <f t="shared" si="2"/>
        <v>383915.778125</v>
      </c>
      <c r="K58" s="14">
        <v>283</v>
      </c>
      <c r="L58" s="10">
        <v>2563125</v>
      </c>
      <c r="M58" s="10">
        <f t="shared" si="3"/>
        <v>374429.84375</v>
      </c>
      <c r="N58" s="9">
        <v>283</v>
      </c>
      <c r="O58" s="10">
        <v>3750771</v>
      </c>
      <c r="P58" s="10">
        <f t="shared" si="4"/>
        <v>231453.827125</v>
      </c>
      <c r="Q58" s="9">
        <v>283</v>
      </c>
      <c r="R58" s="10">
        <v>51913799</v>
      </c>
      <c r="S58" s="10">
        <f t="shared" si="5"/>
        <v>2230130.2820416666</v>
      </c>
      <c r="T58" s="9">
        <v>283</v>
      </c>
      <c r="U58" s="10">
        <v>1404020</v>
      </c>
      <c r="V58" s="10">
        <v>10666</v>
      </c>
      <c r="W58" s="9">
        <v>283</v>
      </c>
      <c r="X58" s="10">
        <v>52810</v>
      </c>
    </row>
    <row r="59" spans="1:24" ht="13.5">
      <c r="A59" s="9">
        <v>290</v>
      </c>
      <c r="B59" s="10"/>
      <c r="C59" s="10"/>
      <c r="D59" s="10">
        <f t="shared" si="0"/>
        <v>0</v>
      </c>
      <c r="E59" s="10"/>
      <c r="F59" s="10"/>
      <c r="G59" s="10">
        <f t="shared" si="1"/>
        <v>0</v>
      </c>
      <c r="H59" s="10"/>
      <c r="I59" s="10"/>
      <c r="J59" s="10">
        <f t="shared" si="2"/>
        <v>0</v>
      </c>
      <c r="K59" s="14">
        <v>290</v>
      </c>
      <c r="L59" s="10">
        <v>2223404</v>
      </c>
      <c r="M59" s="10">
        <f t="shared" si="3"/>
        <v>324802.2676666667</v>
      </c>
      <c r="N59" s="9">
        <v>290</v>
      </c>
      <c r="O59" s="10">
        <v>335273</v>
      </c>
      <c r="P59" s="10">
        <f t="shared" si="4"/>
        <v>20689.138041666665</v>
      </c>
      <c r="Q59" s="9"/>
      <c r="R59" s="10"/>
      <c r="S59" s="10">
        <f t="shared" si="5"/>
        <v>0</v>
      </c>
      <c r="T59" s="9"/>
      <c r="U59" s="10"/>
      <c r="V59" s="10"/>
      <c r="W59" s="9"/>
      <c r="X59" s="10"/>
    </row>
    <row r="60" spans="1:24" ht="13.5">
      <c r="A60" s="9">
        <v>291</v>
      </c>
      <c r="B60" s="10">
        <v>291</v>
      </c>
      <c r="C60" s="10">
        <v>8903634</v>
      </c>
      <c r="D60" s="10">
        <f t="shared" si="0"/>
        <v>1344819.71875</v>
      </c>
      <c r="E60" s="10">
        <v>291</v>
      </c>
      <c r="F60" s="10">
        <v>9336008</v>
      </c>
      <c r="G60" s="10">
        <f t="shared" si="1"/>
        <v>2467818.1146666664</v>
      </c>
      <c r="H60" s="10">
        <v>291</v>
      </c>
      <c r="I60" s="10">
        <v>15858449</v>
      </c>
      <c r="J60" s="10">
        <f t="shared" si="2"/>
        <v>2758709.357291667</v>
      </c>
      <c r="K60" s="14">
        <v>291</v>
      </c>
      <c r="L60" s="10">
        <v>20848354</v>
      </c>
      <c r="M60" s="10">
        <f t="shared" si="3"/>
        <v>3045597.0468333336</v>
      </c>
      <c r="N60" s="9">
        <v>291</v>
      </c>
      <c r="O60" s="10">
        <v>25864463</v>
      </c>
      <c r="P60" s="10">
        <f t="shared" si="4"/>
        <v>1596052.9042916668</v>
      </c>
      <c r="Q60" s="9">
        <v>291</v>
      </c>
      <c r="R60" s="10">
        <v>46646534</v>
      </c>
      <c r="S60" s="10">
        <f t="shared" si="5"/>
        <v>2003857.3564166666</v>
      </c>
      <c r="T60" s="9">
        <v>291</v>
      </c>
      <c r="U60" s="10">
        <v>720120</v>
      </c>
      <c r="V60" s="10">
        <v>7178219</v>
      </c>
      <c r="W60" s="9">
        <v>291</v>
      </c>
      <c r="X60" s="10">
        <v>117097586</v>
      </c>
    </row>
    <row r="61" spans="1:24" ht="13.5">
      <c r="A61" s="9">
        <v>292</v>
      </c>
      <c r="B61" s="10">
        <v>292</v>
      </c>
      <c r="C61" s="10">
        <v>3534591</v>
      </c>
      <c r="D61" s="10">
        <f t="shared" si="0"/>
        <v>533870.515625</v>
      </c>
      <c r="E61" s="10">
        <v>292</v>
      </c>
      <c r="F61" s="10">
        <v>3841567</v>
      </c>
      <c r="G61" s="10">
        <f t="shared" si="1"/>
        <v>1015454.2103333332</v>
      </c>
      <c r="H61" s="9">
        <v>292</v>
      </c>
      <c r="I61" s="9">
        <v>6100537</v>
      </c>
      <c r="J61" s="10">
        <f t="shared" si="2"/>
        <v>1061239.2489583334</v>
      </c>
      <c r="K61" s="14">
        <v>292</v>
      </c>
      <c r="L61" s="10">
        <v>5718956</v>
      </c>
      <c r="M61" s="10">
        <f t="shared" si="3"/>
        <v>835444.1556666667</v>
      </c>
      <c r="N61" s="9">
        <v>292</v>
      </c>
      <c r="O61" s="10">
        <v>4766424</v>
      </c>
      <c r="P61" s="10">
        <f t="shared" si="4"/>
        <v>294128.081</v>
      </c>
      <c r="Q61" s="9">
        <v>292</v>
      </c>
      <c r="R61" s="10">
        <v>2979179</v>
      </c>
      <c r="S61" s="10">
        <f t="shared" si="5"/>
        <v>127980.56454166668</v>
      </c>
      <c r="T61" s="9">
        <v>292</v>
      </c>
      <c r="U61" s="10">
        <v>2480398</v>
      </c>
      <c r="V61" s="10">
        <v>4185691</v>
      </c>
      <c r="W61" s="9">
        <v>292</v>
      </c>
      <c r="X61" s="10">
        <v>4621828</v>
      </c>
    </row>
    <row r="62" spans="1:24" ht="13.5">
      <c r="A62" s="9">
        <v>300</v>
      </c>
      <c r="B62" s="10"/>
      <c r="C62" s="10"/>
      <c r="D62" s="10">
        <f t="shared" si="0"/>
        <v>0</v>
      </c>
      <c r="E62" s="10"/>
      <c r="F62" s="10"/>
      <c r="G62" s="10">
        <f t="shared" si="1"/>
        <v>0</v>
      </c>
      <c r="H62" s="10"/>
      <c r="I62" s="10"/>
      <c r="J62" s="10">
        <f t="shared" si="2"/>
        <v>0</v>
      </c>
      <c r="K62" s="14"/>
      <c r="L62" s="10"/>
      <c r="M62" s="10">
        <f t="shared" si="3"/>
        <v>0</v>
      </c>
      <c r="N62" s="9">
        <v>300</v>
      </c>
      <c r="O62" s="10">
        <v>15143</v>
      </c>
      <c r="P62" s="10">
        <f t="shared" si="4"/>
        <v>934.4492916666667</v>
      </c>
      <c r="Q62" s="9">
        <v>300</v>
      </c>
      <c r="R62" s="10">
        <v>11729</v>
      </c>
      <c r="S62" s="10">
        <f t="shared" si="5"/>
        <v>503.8582916666667</v>
      </c>
      <c r="T62" s="9">
        <v>300</v>
      </c>
      <c r="U62" s="10">
        <v>12810</v>
      </c>
      <c r="V62" s="10">
        <v>155555</v>
      </c>
      <c r="W62" s="9">
        <v>300</v>
      </c>
      <c r="X62" s="10">
        <v>15448</v>
      </c>
    </row>
    <row r="63" spans="1:24" ht="13.5">
      <c r="A63" s="9">
        <v>321</v>
      </c>
      <c r="B63" s="10">
        <v>321</v>
      </c>
      <c r="C63" s="10">
        <v>6635645</v>
      </c>
      <c r="D63" s="10">
        <f t="shared" si="0"/>
        <v>1002258.8802083334</v>
      </c>
      <c r="E63" s="10">
        <v>321</v>
      </c>
      <c r="F63" s="10">
        <v>9292733</v>
      </c>
      <c r="G63" s="10">
        <f t="shared" si="1"/>
        <v>2456379.0896666665</v>
      </c>
      <c r="H63" s="10">
        <v>321</v>
      </c>
      <c r="I63" s="10">
        <v>20905064</v>
      </c>
      <c r="J63" s="10">
        <f t="shared" si="2"/>
        <v>3636610.091666667</v>
      </c>
      <c r="K63" s="14">
        <v>321</v>
      </c>
      <c r="L63" s="10">
        <v>28422679</v>
      </c>
      <c r="M63" s="10">
        <f t="shared" si="3"/>
        <v>4152079.6905833334</v>
      </c>
      <c r="N63" s="9">
        <v>321</v>
      </c>
      <c r="O63" s="10">
        <v>5112438</v>
      </c>
      <c r="P63" s="10">
        <f t="shared" si="4"/>
        <v>315480.02825000003</v>
      </c>
      <c r="Q63" s="9">
        <v>321</v>
      </c>
      <c r="R63" s="10">
        <v>14745020</v>
      </c>
      <c r="S63" s="10">
        <f t="shared" si="5"/>
        <v>633421.4841666667</v>
      </c>
      <c r="T63" s="9">
        <v>321</v>
      </c>
      <c r="U63" s="10">
        <v>176220089</v>
      </c>
      <c r="V63" s="10">
        <v>12640000</v>
      </c>
      <c r="W63" s="9">
        <v>321</v>
      </c>
      <c r="X63" s="10">
        <v>433116</v>
      </c>
    </row>
    <row r="64" spans="1:24" ht="13.5">
      <c r="A64" s="9">
        <v>411</v>
      </c>
      <c r="B64" s="10">
        <v>411</v>
      </c>
      <c r="C64" s="10">
        <v>2287467</v>
      </c>
      <c r="D64" s="10">
        <f t="shared" si="0"/>
        <v>345502.828125</v>
      </c>
      <c r="E64" s="10">
        <v>411</v>
      </c>
      <c r="F64" s="10">
        <v>3800838</v>
      </c>
      <c r="G64" s="10">
        <f t="shared" si="1"/>
        <v>1004688.178</v>
      </c>
      <c r="H64" s="10">
        <v>411</v>
      </c>
      <c r="I64" s="10">
        <v>1455302</v>
      </c>
      <c r="J64" s="10">
        <f t="shared" si="2"/>
        <v>253161.91041666668</v>
      </c>
      <c r="K64" s="14">
        <v>411</v>
      </c>
      <c r="L64" s="10">
        <v>1785914</v>
      </c>
      <c r="M64" s="10">
        <f t="shared" si="3"/>
        <v>260892.27016666668</v>
      </c>
      <c r="N64" s="9">
        <v>411</v>
      </c>
      <c r="O64" s="10">
        <v>775324</v>
      </c>
      <c r="P64" s="10">
        <f t="shared" si="4"/>
        <v>47843.95183333333</v>
      </c>
      <c r="Q64" s="9">
        <v>411</v>
      </c>
      <c r="R64" s="10">
        <v>4045143</v>
      </c>
      <c r="S64" s="10">
        <f t="shared" si="5"/>
        <v>173772.60137500003</v>
      </c>
      <c r="T64" s="9">
        <v>411</v>
      </c>
      <c r="U64" s="10">
        <v>161977</v>
      </c>
      <c r="V64" s="10">
        <v>766654</v>
      </c>
      <c r="W64" s="9">
        <v>411</v>
      </c>
      <c r="X64" s="10">
        <v>568276</v>
      </c>
    </row>
    <row r="65" spans="1:24" ht="13.5">
      <c r="A65" s="9">
        <v>421</v>
      </c>
      <c r="B65" s="10">
        <v>421</v>
      </c>
      <c r="C65" s="10">
        <v>7124509</v>
      </c>
      <c r="D65" s="10">
        <f t="shared" si="0"/>
        <v>1076097.7135416667</v>
      </c>
      <c r="E65" s="10">
        <v>421</v>
      </c>
      <c r="F65" s="10">
        <v>33467440</v>
      </c>
      <c r="G65" s="10">
        <f t="shared" si="1"/>
        <v>8846559.973333333</v>
      </c>
      <c r="H65" s="10">
        <v>421</v>
      </c>
      <c r="I65" s="10">
        <v>23964373</v>
      </c>
      <c r="J65" s="10">
        <f t="shared" si="2"/>
        <v>4168802.386458333</v>
      </c>
      <c r="K65" s="14">
        <v>421</v>
      </c>
      <c r="L65" s="10">
        <v>15639302</v>
      </c>
      <c r="M65" s="10">
        <f t="shared" si="3"/>
        <v>2284641.367166667</v>
      </c>
      <c r="N65" s="9">
        <v>421</v>
      </c>
      <c r="O65" s="10">
        <v>5637295</v>
      </c>
      <c r="P65" s="10">
        <f t="shared" si="4"/>
        <v>347868.07895833335</v>
      </c>
      <c r="Q65" s="9">
        <v>421</v>
      </c>
      <c r="R65" s="10">
        <v>9154759</v>
      </c>
      <c r="S65" s="10">
        <f t="shared" si="5"/>
        <v>393273.18870833336</v>
      </c>
      <c r="T65" s="9">
        <v>421</v>
      </c>
      <c r="U65" s="10">
        <v>68737379</v>
      </c>
      <c r="V65" s="10">
        <v>1345928</v>
      </c>
      <c r="W65" s="9">
        <v>421</v>
      </c>
      <c r="X65" s="10">
        <v>7036383</v>
      </c>
    </row>
    <row r="66" spans="1:24" ht="13.5">
      <c r="A66" s="9">
        <v>422</v>
      </c>
      <c r="B66" s="10">
        <v>422</v>
      </c>
      <c r="C66" s="10">
        <v>4289683</v>
      </c>
      <c r="D66" s="10">
        <f t="shared" si="0"/>
        <v>647920.8697916666</v>
      </c>
      <c r="E66" s="10">
        <v>422</v>
      </c>
      <c r="F66" s="9">
        <v>7552123</v>
      </c>
      <c r="G66" s="10">
        <f t="shared" si="1"/>
        <v>1996277.8463333333</v>
      </c>
      <c r="H66" s="10">
        <v>422</v>
      </c>
      <c r="I66" s="10">
        <v>18084909</v>
      </c>
      <c r="J66" s="10">
        <f t="shared" si="2"/>
        <v>3146020.628125</v>
      </c>
      <c r="K66" s="14">
        <v>422</v>
      </c>
      <c r="L66" s="10">
        <v>24297569</v>
      </c>
      <c r="M66" s="10">
        <f t="shared" si="3"/>
        <v>3549469.871416667</v>
      </c>
      <c r="N66" s="9">
        <v>422</v>
      </c>
      <c r="O66" s="10">
        <v>30918940</v>
      </c>
      <c r="P66" s="10">
        <f t="shared" si="4"/>
        <v>1907956.2558333336</v>
      </c>
      <c r="Q66" s="9">
        <v>422</v>
      </c>
      <c r="R66" s="10">
        <v>41963180</v>
      </c>
      <c r="S66" s="10">
        <f t="shared" si="5"/>
        <v>1802668.2741666667</v>
      </c>
      <c r="T66" s="9">
        <v>422</v>
      </c>
      <c r="U66" s="10">
        <v>804383</v>
      </c>
      <c r="V66" s="10">
        <v>154927211</v>
      </c>
      <c r="W66" s="9">
        <v>422</v>
      </c>
      <c r="X66" s="10">
        <v>166929874</v>
      </c>
    </row>
    <row r="67" spans="1:24" ht="13.5">
      <c r="A67" s="9">
        <v>431</v>
      </c>
      <c r="B67" s="10">
        <v>431</v>
      </c>
      <c r="C67" s="10">
        <v>2708082</v>
      </c>
      <c r="D67" s="10">
        <f t="shared" si="0"/>
        <v>409033.21875</v>
      </c>
      <c r="E67" s="10">
        <v>431</v>
      </c>
      <c r="F67" s="10">
        <v>2444196</v>
      </c>
      <c r="G67" s="10">
        <f t="shared" si="1"/>
        <v>646082.4759999999</v>
      </c>
      <c r="H67" s="10">
        <v>431</v>
      </c>
      <c r="I67" s="10">
        <v>1302294</v>
      </c>
      <c r="J67" s="10">
        <f t="shared" si="2"/>
        <v>226544.89375</v>
      </c>
      <c r="K67" s="14">
        <v>431</v>
      </c>
      <c r="L67" s="10">
        <v>937654</v>
      </c>
      <c r="M67" s="10">
        <f t="shared" si="3"/>
        <v>136975.62183333334</v>
      </c>
      <c r="N67" s="9">
        <v>431</v>
      </c>
      <c r="O67" s="10">
        <v>185963</v>
      </c>
      <c r="P67" s="10">
        <f t="shared" si="4"/>
        <v>11475.466791666668</v>
      </c>
      <c r="Q67" s="9">
        <v>431</v>
      </c>
      <c r="R67" s="10">
        <v>218456</v>
      </c>
      <c r="S67" s="10">
        <f t="shared" si="5"/>
        <v>9384.505666666668</v>
      </c>
      <c r="T67" s="9">
        <v>431</v>
      </c>
      <c r="U67" s="10">
        <v>20050</v>
      </c>
      <c r="V67" s="10">
        <v>42100</v>
      </c>
      <c r="W67" s="9">
        <v>431</v>
      </c>
      <c r="X67" s="10">
        <v>46921</v>
      </c>
    </row>
    <row r="68" spans="1:24" ht="13.5">
      <c r="A68" s="9">
        <v>500</v>
      </c>
      <c r="B68" s="10"/>
      <c r="C68" s="10"/>
      <c r="D68" s="10">
        <f t="shared" si="0"/>
        <v>0</v>
      </c>
      <c r="E68" s="10"/>
      <c r="F68" s="10"/>
      <c r="G68" s="10">
        <f t="shared" si="1"/>
        <v>0</v>
      </c>
      <c r="H68" s="10"/>
      <c r="I68" s="10"/>
      <c r="J68" s="10">
        <f t="shared" si="2"/>
        <v>0</v>
      </c>
      <c r="K68" s="14">
        <v>500</v>
      </c>
      <c r="L68" s="10">
        <v>674616</v>
      </c>
      <c r="M68" s="10">
        <f t="shared" si="3"/>
        <v>98550.15400000001</v>
      </c>
      <c r="N68" s="9">
        <v>500</v>
      </c>
      <c r="O68" s="10">
        <v>159871</v>
      </c>
      <c r="P68" s="10">
        <f t="shared" si="4"/>
        <v>9865.372958333335</v>
      </c>
      <c r="Q68" s="9">
        <v>500</v>
      </c>
      <c r="R68" s="10">
        <v>407586</v>
      </c>
      <c r="S68" s="10">
        <f t="shared" si="5"/>
        <v>17509.21525</v>
      </c>
      <c r="T68" s="9">
        <v>500</v>
      </c>
      <c r="U68" s="10">
        <v>452726</v>
      </c>
      <c r="V68" s="10">
        <v>1470462</v>
      </c>
      <c r="W68" s="9">
        <v>500</v>
      </c>
      <c r="X68" s="10">
        <v>329060</v>
      </c>
    </row>
    <row r="69" spans="1:24" ht="13.5">
      <c r="A69" s="9">
        <v>512</v>
      </c>
      <c r="B69" s="10">
        <v>512</v>
      </c>
      <c r="C69" s="10">
        <v>129352</v>
      </c>
      <c r="D69" s="10">
        <f t="shared" si="0"/>
        <v>19537.541666666668</v>
      </c>
      <c r="E69" s="10">
        <v>512</v>
      </c>
      <c r="F69" s="10">
        <v>428074</v>
      </c>
      <c r="G69" s="10">
        <f t="shared" si="1"/>
        <v>113154.22733333333</v>
      </c>
      <c r="H69" s="10">
        <v>512</v>
      </c>
      <c r="I69" s="10">
        <v>1420901</v>
      </c>
      <c r="J69" s="10">
        <f t="shared" si="2"/>
        <v>247177.56979166667</v>
      </c>
      <c r="K69" s="14">
        <v>512</v>
      </c>
      <c r="L69" s="10">
        <v>55294</v>
      </c>
      <c r="M69" s="10">
        <f t="shared" si="3"/>
        <v>8077.531833333333</v>
      </c>
      <c r="N69" s="9">
        <v>512</v>
      </c>
      <c r="O69" s="10">
        <v>43693</v>
      </c>
      <c r="P69" s="10">
        <f t="shared" si="4"/>
        <v>2696.2222083333336</v>
      </c>
      <c r="Q69" s="9"/>
      <c r="R69" s="10"/>
      <c r="S69" s="10">
        <f t="shared" si="5"/>
        <v>0</v>
      </c>
      <c r="T69" s="9">
        <v>512</v>
      </c>
      <c r="U69" s="10">
        <v>0</v>
      </c>
      <c r="V69" s="10">
        <v>2600</v>
      </c>
      <c r="W69" s="9">
        <v>512</v>
      </c>
      <c r="X69" s="10">
        <v>2145304</v>
      </c>
    </row>
    <row r="70" spans="1:24" ht="13.5">
      <c r="A70" s="9">
        <v>513</v>
      </c>
      <c r="B70" s="10">
        <v>513</v>
      </c>
      <c r="C70" s="10">
        <v>9339</v>
      </c>
      <c r="D70" s="10">
        <f aca="true" t="shared" si="6" ref="D70:D133">C70*36.25/240</f>
        <v>1410.578125</v>
      </c>
      <c r="E70" s="10">
        <v>513</v>
      </c>
      <c r="F70" s="9">
        <v>735304</v>
      </c>
      <c r="G70" s="10">
        <f aca="true" t="shared" si="7" ref="G70:G133">F70*63.44/240</f>
        <v>194365.35733333332</v>
      </c>
      <c r="H70" s="10">
        <v>513</v>
      </c>
      <c r="I70" s="10">
        <v>31653</v>
      </c>
      <c r="J70" s="10">
        <f aca="true" t="shared" si="8" ref="J70:J133">I70*41.75/240</f>
        <v>5506.303125</v>
      </c>
      <c r="K70" s="14"/>
      <c r="L70" s="10"/>
      <c r="M70" s="10">
        <f aca="true" t="shared" si="9" ref="M70:M133">L70*35.06/240</f>
        <v>0</v>
      </c>
      <c r="N70" s="9">
        <v>513</v>
      </c>
      <c r="O70" s="10">
        <v>66655</v>
      </c>
      <c r="P70" s="10">
        <f aca="true" t="shared" si="10" ref="P70:P133">O70*14.81/240</f>
        <v>4113.168958333334</v>
      </c>
      <c r="Q70" s="9">
        <v>513</v>
      </c>
      <c r="R70" s="10">
        <v>8767</v>
      </c>
      <c r="S70" s="10">
        <f aca="true" t="shared" si="11" ref="S70:S133">R70*10.31/240</f>
        <v>376.6157083333334</v>
      </c>
      <c r="T70" s="9">
        <v>513</v>
      </c>
      <c r="U70" s="10">
        <v>0</v>
      </c>
      <c r="V70" s="10">
        <v>0</v>
      </c>
      <c r="W70" s="9">
        <v>513</v>
      </c>
      <c r="X70" s="10">
        <v>55</v>
      </c>
    </row>
    <row r="71" spans="1:24" ht="13.5">
      <c r="A71" s="9">
        <v>514</v>
      </c>
      <c r="B71" s="10">
        <v>514</v>
      </c>
      <c r="C71" s="10">
        <v>108936</v>
      </c>
      <c r="D71" s="10">
        <f t="shared" si="6"/>
        <v>16453.875</v>
      </c>
      <c r="E71" s="10">
        <v>514</v>
      </c>
      <c r="F71" s="9">
        <v>330803</v>
      </c>
      <c r="G71" s="10">
        <f t="shared" si="7"/>
        <v>87442.25966666666</v>
      </c>
      <c r="H71" s="9">
        <v>514</v>
      </c>
      <c r="I71" s="9">
        <v>308759</v>
      </c>
      <c r="J71" s="10">
        <f t="shared" si="8"/>
        <v>53711.20104166667</v>
      </c>
      <c r="K71" s="14">
        <v>514</v>
      </c>
      <c r="L71" s="10">
        <v>124470</v>
      </c>
      <c r="M71" s="10">
        <f t="shared" si="9"/>
        <v>18182.9925</v>
      </c>
      <c r="N71" s="9">
        <v>514</v>
      </c>
      <c r="O71" s="10">
        <v>791684</v>
      </c>
      <c r="P71" s="10">
        <f t="shared" si="10"/>
        <v>48853.50016666667</v>
      </c>
      <c r="Q71" s="9">
        <v>514</v>
      </c>
      <c r="R71" s="10">
        <v>200784</v>
      </c>
      <c r="S71" s="10">
        <f t="shared" si="11"/>
        <v>8625.346</v>
      </c>
      <c r="T71" s="9">
        <v>514</v>
      </c>
      <c r="U71" s="10">
        <v>689898</v>
      </c>
      <c r="V71" s="10">
        <v>919784</v>
      </c>
      <c r="W71" s="9">
        <v>514</v>
      </c>
      <c r="X71" s="10">
        <v>126479</v>
      </c>
    </row>
    <row r="72" spans="1:24" ht="13.5">
      <c r="A72" s="9">
        <v>530</v>
      </c>
      <c r="B72" s="10">
        <v>530</v>
      </c>
      <c r="C72" s="10">
        <v>58804</v>
      </c>
      <c r="D72" s="10">
        <f t="shared" si="6"/>
        <v>8881.854166666666</v>
      </c>
      <c r="E72" s="10">
        <v>530</v>
      </c>
      <c r="F72" s="9">
        <v>47423</v>
      </c>
      <c r="G72" s="10">
        <f t="shared" si="7"/>
        <v>12535.479666666668</v>
      </c>
      <c r="H72" s="10">
        <v>530</v>
      </c>
      <c r="I72" s="10">
        <v>98294</v>
      </c>
      <c r="J72" s="10">
        <f t="shared" si="8"/>
        <v>17099.060416666667</v>
      </c>
      <c r="K72" s="14">
        <v>530</v>
      </c>
      <c r="L72" s="10">
        <v>43426</v>
      </c>
      <c r="M72" s="10">
        <f t="shared" si="9"/>
        <v>6343.814833333334</v>
      </c>
      <c r="N72" s="9">
        <v>530</v>
      </c>
      <c r="O72" s="10">
        <v>286110</v>
      </c>
      <c r="P72" s="10">
        <f t="shared" si="10"/>
        <v>17655.371250000004</v>
      </c>
      <c r="Q72" s="9"/>
      <c r="R72" s="10"/>
      <c r="S72" s="10">
        <f t="shared" si="11"/>
        <v>0</v>
      </c>
      <c r="T72" s="9"/>
      <c r="U72" s="10"/>
      <c r="V72" s="10"/>
      <c r="W72" s="9"/>
      <c r="X72" s="10"/>
    </row>
    <row r="73" spans="1:24" ht="13.5">
      <c r="A73" s="9">
        <v>531</v>
      </c>
      <c r="B73" s="10">
        <v>531</v>
      </c>
      <c r="C73" s="10">
        <v>133126</v>
      </c>
      <c r="D73" s="10">
        <f t="shared" si="6"/>
        <v>20107.572916666668</v>
      </c>
      <c r="E73" s="10">
        <v>531</v>
      </c>
      <c r="F73" s="9">
        <v>692394</v>
      </c>
      <c r="G73" s="10">
        <f t="shared" si="7"/>
        <v>183022.81399999998</v>
      </c>
      <c r="H73" s="10">
        <v>531</v>
      </c>
      <c r="I73" s="10">
        <v>87918</v>
      </c>
      <c r="J73" s="10">
        <f t="shared" si="8"/>
        <v>15294.06875</v>
      </c>
      <c r="K73" s="14">
        <v>531</v>
      </c>
      <c r="L73" s="10">
        <v>9602</v>
      </c>
      <c r="M73" s="10">
        <f t="shared" si="9"/>
        <v>1402.6921666666667</v>
      </c>
      <c r="N73" s="9">
        <v>531</v>
      </c>
      <c r="O73" s="10">
        <v>3489</v>
      </c>
      <c r="P73" s="10">
        <f t="shared" si="10"/>
        <v>215.300375</v>
      </c>
      <c r="Q73" s="9"/>
      <c r="R73" s="10"/>
      <c r="S73" s="10">
        <f t="shared" si="11"/>
        <v>0</v>
      </c>
      <c r="T73" s="9">
        <v>531</v>
      </c>
      <c r="U73" s="10">
        <v>0</v>
      </c>
      <c r="V73" s="10">
        <v>0</v>
      </c>
      <c r="W73" s="9">
        <v>531</v>
      </c>
      <c r="X73" s="10">
        <v>145857</v>
      </c>
    </row>
    <row r="74" spans="1:24" ht="13.5">
      <c r="A74" s="9">
        <v>532</v>
      </c>
      <c r="B74" s="10">
        <v>532</v>
      </c>
      <c r="C74" s="10">
        <v>1084462</v>
      </c>
      <c r="D74" s="10">
        <f t="shared" si="6"/>
        <v>163798.94791666666</v>
      </c>
      <c r="E74" s="10">
        <v>532</v>
      </c>
      <c r="F74" s="9">
        <v>1039380</v>
      </c>
      <c r="G74" s="10">
        <f t="shared" si="7"/>
        <v>274742.77999999997</v>
      </c>
      <c r="H74" s="10">
        <v>532</v>
      </c>
      <c r="I74" s="10">
        <v>1511945</v>
      </c>
      <c r="J74" s="10">
        <f t="shared" si="8"/>
        <v>263015.4322916667</v>
      </c>
      <c r="K74" s="14">
        <v>532</v>
      </c>
      <c r="L74" s="10">
        <v>1644126</v>
      </c>
      <c r="M74" s="10">
        <f t="shared" si="9"/>
        <v>240179.4065</v>
      </c>
      <c r="N74" s="9">
        <v>532</v>
      </c>
      <c r="O74" s="10">
        <v>1882830</v>
      </c>
      <c r="P74" s="10">
        <f t="shared" si="10"/>
        <v>116186.30125</v>
      </c>
      <c r="Q74" s="9">
        <v>532</v>
      </c>
      <c r="R74" s="10">
        <v>950690</v>
      </c>
      <c r="S74" s="10">
        <f t="shared" si="11"/>
        <v>40840.057916666665</v>
      </c>
      <c r="T74" s="9">
        <v>532</v>
      </c>
      <c r="U74" s="10">
        <v>535</v>
      </c>
      <c r="V74" s="10">
        <v>4646416</v>
      </c>
      <c r="W74" s="9">
        <v>532</v>
      </c>
      <c r="X74" s="10">
        <v>1846853</v>
      </c>
    </row>
    <row r="75" spans="1:24" ht="13.5">
      <c r="A75" s="9">
        <v>541</v>
      </c>
      <c r="B75" s="10">
        <v>541</v>
      </c>
      <c r="C75" s="10">
        <v>3417974</v>
      </c>
      <c r="D75" s="10">
        <f t="shared" si="6"/>
        <v>516256.4895833333</v>
      </c>
      <c r="E75" s="10">
        <v>541</v>
      </c>
      <c r="F75" s="10">
        <v>3258071</v>
      </c>
      <c r="G75" s="10">
        <f t="shared" si="7"/>
        <v>861216.7676666665</v>
      </c>
      <c r="H75" s="10">
        <v>541</v>
      </c>
      <c r="I75" s="10">
        <v>4080537</v>
      </c>
      <c r="J75" s="10">
        <f t="shared" si="8"/>
        <v>709843.415625</v>
      </c>
      <c r="K75" s="14">
        <v>541</v>
      </c>
      <c r="L75" s="10">
        <v>5659393</v>
      </c>
      <c r="M75" s="10">
        <f t="shared" si="9"/>
        <v>826742.9940833334</v>
      </c>
      <c r="N75" s="9">
        <v>541</v>
      </c>
      <c r="O75" s="10">
        <v>6266896</v>
      </c>
      <c r="P75" s="10">
        <f t="shared" si="10"/>
        <v>386719.7073333334</v>
      </c>
      <c r="Q75" s="9">
        <v>541</v>
      </c>
      <c r="R75" s="10">
        <v>9282023</v>
      </c>
      <c r="S75" s="10">
        <f t="shared" si="11"/>
        <v>398740.2380416667</v>
      </c>
      <c r="T75" s="9">
        <v>541</v>
      </c>
      <c r="U75" s="10">
        <v>10324084</v>
      </c>
      <c r="V75" s="10">
        <v>40714147</v>
      </c>
      <c r="W75" s="9">
        <v>541</v>
      </c>
      <c r="X75" s="10">
        <v>4080627</v>
      </c>
    </row>
    <row r="76" spans="1:24" ht="13.5">
      <c r="A76" s="9">
        <v>551</v>
      </c>
      <c r="B76" s="10">
        <v>551</v>
      </c>
      <c r="C76" s="10">
        <v>1194903</v>
      </c>
      <c r="D76" s="10">
        <f t="shared" si="6"/>
        <v>180480.140625</v>
      </c>
      <c r="E76" s="10">
        <v>551</v>
      </c>
      <c r="F76" s="10">
        <v>1432725</v>
      </c>
      <c r="G76" s="10">
        <f t="shared" si="7"/>
        <v>378716.975</v>
      </c>
      <c r="H76" s="10">
        <v>551</v>
      </c>
      <c r="I76" s="10">
        <v>792443</v>
      </c>
      <c r="J76" s="10">
        <f t="shared" si="8"/>
        <v>137852.06354166666</v>
      </c>
      <c r="K76" s="14">
        <v>551</v>
      </c>
      <c r="L76" s="10">
        <v>757671</v>
      </c>
      <c r="M76" s="10">
        <f t="shared" si="9"/>
        <v>110683.10525000001</v>
      </c>
      <c r="N76" s="9">
        <v>551</v>
      </c>
      <c r="O76" s="10">
        <v>443373</v>
      </c>
      <c r="P76" s="10">
        <f t="shared" si="10"/>
        <v>27359.808875</v>
      </c>
      <c r="Q76" s="9">
        <v>551</v>
      </c>
      <c r="R76" s="10">
        <v>1889429</v>
      </c>
      <c r="S76" s="10">
        <f t="shared" si="11"/>
        <v>81166.72079166668</v>
      </c>
      <c r="T76" s="9">
        <v>551</v>
      </c>
      <c r="U76" s="10">
        <v>0</v>
      </c>
      <c r="V76" s="10">
        <v>575472</v>
      </c>
      <c r="W76" s="9">
        <v>551</v>
      </c>
      <c r="X76" s="10">
        <v>2382591</v>
      </c>
    </row>
    <row r="77" spans="1:24" ht="13.5">
      <c r="A77" s="9">
        <v>553</v>
      </c>
      <c r="B77" s="10">
        <v>553</v>
      </c>
      <c r="C77" s="10">
        <v>425826</v>
      </c>
      <c r="D77" s="10">
        <f t="shared" si="6"/>
        <v>64317.46875</v>
      </c>
      <c r="E77" s="10">
        <v>553</v>
      </c>
      <c r="F77" s="10">
        <v>441917</v>
      </c>
      <c r="G77" s="10">
        <f t="shared" si="7"/>
        <v>116813.39366666667</v>
      </c>
      <c r="H77" s="10">
        <v>553</v>
      </c>
      <c r="I77" s="10">
        <v>630462</v>
      </c>
      <c r="J77" s="10">
        <f t="shared" si="8"/>
        <v>109674.11875</v>
      </c>
      <c r="K77" s="14">
        <v>553</v>
      </c>
      <c r="L77" s="10">
        <v>691312</v>
      </c>
      <c r="M77" s="10">
        <f t="shared" si="9"/>
        <v>100989.16133333334</v>
      </c>
      <c r="N77" s="9">
        <v>553</v>
      </c>
      <c r="O77" s="10">
        <v>997003</v>
      </c>
      <c r="P77" s="10">
        <f t="shared" si="10"/>
        <v>61523.39345833333</v>
      </c>
      <c r="Q77" s="9">
        <v>553</v>
      </c>
      <c r="R77" s="10">
        <v>643026</v>
      </c>
      <c r="S77" s="10">
        <f t="shared" si="11"/>
        <v>27623.32525</v>
      </c>
      <c r="T77" s="9">
        <v>553</v>
      </c>
      <c r="U77" s="10">
        <v>92</v>
      </c>
      <c r="V77" s="10">
        <v>2627361</v>
      </c>
      <c r="W77" s="9">
        <v>553</v>
      </c>
      <c r="X77" s="10">
        <v>97080</v>
      </c>
    </row>
    <row r="78" spans="1:24" ht="13.5">
      <c r="A78" s="9">
        <v>554</v>
      </c>
      <c r="B78" s="10">
        <v>554</v>
      </c>
      <c r="C78" s="10">
        <v>131618</v>
      </c>
      <c r="D78" s="10">
        <f t="shared" si="6"/>
        <v>19879.802083333332</v>
      </c>
      <c r="E78" s="10">
        <v>554</v>
      </c>
      <c r="F78" s="10">
        <v>54528</v>
      </c>
      <c r="G78" s="10">
        <f t="shared" si="7"/>
        <v>14413.568</v>
      </c>
      <c r="H78" s="10">
        <v>554</v>
      </c>
      <c r="I78" s="10">
        <v>190988</v>
      </c>
      <c r="J78" s="10">
        <f t="shared" si="8"/>
        <v>33223.95416666667</v>
      </c>
      <c r="K78" s="14">
        <v>554</v>
      </c>
      <c r="L78" s="10">
        <v>284825</v>
      </c>
      <c r="M78" s="10">
        <f t="shared" si="9"/>
        <v>41608.18541666667</v>
      </c>
      <c r="N78" s="9">
        <v>554</v>
      </c>
      <c r="O78" s="10">
        <v>419146</v>
      </c>
      <c r="P78" s="10">
        <f t="shared" si="10"/>
        <v>25864.801083333332</v>
      </c>
      <c r="Q78" s="9">
        <v>554</v>
      </c>
      <c r="R78" s="10">
        <v>235568</v>
      </c>
      <c r="S78" s="10">
        <f t="shared" si="11"/>
        <v>10119.608666666667</v>
      </c>
      <c r="T78" s="9">
        <v>554</v>
      </c>
      <c r="U78" s="10">
        <v>68723</v>
      </c>
      <c r="V78" s="10">
        <v>171294</v>
      </c>
      <c r="W78" s="9">
        <v>554</v>
      </c>
      <c r="X78" s="10">
        <v>107543</v>
      </c>
    </row>
    <row r="79" spans="1:24" ht="13.5">
      <c r="A79" s="9">
        <v>561</v>
      </c>
      <c r="B79" s="10">
        <v>571</v>
      </c>
      <c r="C79" s="10">
        <v>3199953</v>
      </c>
      <c r="D79" s="10">
        <f t="shared" si="6"/>
        <v>483326.234375</v>
      </c>
      <c r="E79" s="10">
        <v>571</v>
      </c>
      <c r="F79" s="10">
        <v>2197142</v>
      </c>
      <c r="G79" s="10">
        <f t="shared" si="7"/>
        <v>580777.8686666667</v>
      </c>
      <c r="H79" s="10">
        <v>571</v>
      </c>
      <c r="I79" s="10">
        <v>2942749</v>
      </c>
      <c r="J79" s="10">
        <f t="shared" si="8"/>
        <v>511915.71145833336</v>
      </c>
      <c r="K79" s="14">
        <v>561</v>
      </c>
      <c r="L79" s="10">
        <v>650883</v>
      </c>
      <c r="M79" s="10">
        <f t="shared" si="9"/>
        <v>95083.15825000001</v>
      </c>
      <c r="N79" s="9">
        <v>561</v>
      </c>
      <c r="O79" s="10">
        <v>1095</v>
      </c>
      <c r="P79" s="10">
        <f t="shared" si="10"/>
        <v>67.570625</v>
      </c>
      <c r="Q79" s="9">
        <v>561</v>
      </c>
      <c r="R79" s="10">
        <v>20</v>
      </c>
      <c r="S79" s="10">
        <f t="shared" si="11"/>
        <v>0.8591666666666667</v>
      </c>
      <c r="T79" s="9">
        <v>561</v>
      </c>
      <c r="U79" s="10">
        <v>0</v>
      </c>
      <c r="V79" s="10">
        <v>350000</v>
      </c>
      <c r="W79" s="9">
        <v>561</v>
      </c>
      <c r="X79" s="10">
        <v>300</v>
      </c>
    </row>
    <row r="80" spans="1:24" ht="13.5">
      <c r="A80" s="9">
        <v>571</v>
      </c>
      <c r="B80" s="10"/>
      <c r="C80" s="10"/>
      <c r="D80" s="10">
        <f t="shared" si="6"/>
        <v>0</v>
      </c>
      <c r="E80" s="10"/>
      <c r="F80" s="10"/>
      <c r="G80" s="10">
        <f t="shared" si="7"/>
        <v>0</v>
      </c>
      <c r="H80" s="10"/>
      <c r="I80" s="10"/>
      <c r="J80" s="10">
        <f t="shared" si="8"/>
        <v>0</v>
      </c>
      <c r="K80" s="14">
        <v>571</v>
      </c>
      <c r="L80" s="10">
        <v>3364967</v>
      </c>
      <c r="M80" s="10">
        <f t="shared" si="9"/>
        <v>491565.59591666673</v>
      </c>
      <c r="N80" s="9">
        <v>571</v>
      </c>
      <c r="O80" s="10">
        <v>1206409</v>
      </c>
      <c r="P80" s="10">
        <f t="shared" si="10"/>
        <v>74445.48870833333</v>
      </c>
      <c r="Q80" s="9">
        <v>571</v>
      </c>
      <c r="R80" s="10">
        <v>1505696</v>
      </c>
      <c r="S80" s="10">
        <f t="shared" si="11"/>
        <v>64682.19066666668</v>
      </c>
      <c r="T80" s="9">
        <v>571</v>
      </c>
      <c r="U80" s="10">
        <v>0</v>
      </c>
      <c r="V80" s="10">
        <v>0</v>
      </c>
      <c r="W80" s="9">
        <v>571</v>
      </c>
      <c r="X80" s="10">
        <v>1766260</v>
      </c>
    </row>
    <row r="81" spans="1:24" ht="13.5">
      <c r="A81" s="9">
        <v>581</v>
      </c>
      <c r="B81" s="10"/>
      <c r="C81" s="10"/>
      <c r="D81" s="10">
        <f t="shared" si="6"/>
        <v>0</v>
      </c>
      <c r="E81" s="10"/>
      <c r="F81" s="10"/>
      <c r="G81" s="10">
        <f t="shared" si="7"/>
        <v>0</v>
      </c>
      <c r="H81" s="10"/>
      <c r="I81" s="10"/>
      <c r="J81" s="10">
        <f t="shared" si="8"/>
        <v>0</v>
      </c>
      <c r="K81" s="14"/>
      <c r="L81" s="10"/>
      <c r="M81" s="10">
        <f t="shared" si="9"/>
        <v>0</v>
      </c>
      <c r="N81" s="9"/>
      <c r="O81" s="10"/>
      <c r="P81" s="10">
        <f t="shared" si="10"/>
        <v>0</v>
      </c>
      <c r="Q81" s="9"/>
      <c r="R81" s="10"/>
      <c r="S81" s="10">
        <f t="shared" si="11"/>
        <v>0</v>
      </c>
      <c r="T81" s="9"/>
      <c r="U81" s="10"/>
      <c r="V81" s="10"/>
      <c r="W81" s="9">
        <v>581</v>
      </c>
      <c r="X81" s="10">
        <v>127362</v>
      </c>
    </row>
    <row r="82" spans="1:24" ht="13.5">
      <c r="A82" s="9">
        <v>599</v>
      </c>
      <c r="B82" s="10">
        <v>599</v>
      </c>
      <c r="C82" s="10">
        <v>29101</v>
      </c>
      <c r="D82" s="10">
        <f t="shared" si="6"/>
        <v>4395.463541666667</v>
      </c>
      <c r="E82" s="10">
        <v>599</v>
      </c>
      <c r="F82" s="10">
        <v>172774</v>
      </c>
      <c r="G82" s="10">
        <f t="shared" si="7"/>
        <v>45669.92733333333</v>
      </c>
      <c r="H82" s="10">
        <v>599</v>
      </c>
      <c r="I82" s="10">
        <v>32558</v>
      </c>
      <c r="J82" s="10">
        <f t="shared" si="8"/>
        <v>5663.735416666666</v>
      </c>
      <c r="K82" s="14">
        <v>599</v>
      </c>
      <c r="L82" s="10">
        <v>21940</v>
      </c>
      <c r="M82" s="10">
        <f t="shared" si="9"/>
        <v>3205.0683333333336</v>
      </c>
      <c r="N82" s="9">
        <v>599</v>
      </c>
      <c r="O82" s="10">
        <v>221243</v>
      </c>
      <c r="P82" s="10">
        <f t="shared" si="10"/>
        <v>13652.536791666667</v>
      </c>
      <c r="Q82" s="9"/>
      <c r="R82" s="10"/>
      <c r="S82" s="10">
        <f t="shared" si="11"/>
        <v>0</v>
      </c>
      <c r="T82" s="9"/>
      <c r="U82" s="10"/>
      <c r="V82" s="10"/>
      <c r="W82" s="9">
        <v>599</v>
      </c>
      <c r="X82" s="10">
        <v>1034887</v>
      </c>
    </row>
    <row r="83" spans="1:24" ht="13.5">
      <c r="A83" s="9">
        <v>600</v>
      </c>
      <c r="B83" s="10"/>
      <c r="C83" s="10"/>
      <c r="D83" s="10">
        <f t="shared" si="6"/>
        <v>0</v>
      </c>
      <c r="E83" s="10"/>
      <c r="F83" s="10"/>
      <c r="G83" s="10">
        <f t="shared" si="7"/>
        <v>0</v>
      </c>
      <c r="H83" s="9"/>
      <c r="I83" s="9"/>
      <c r="J83" s="10">
        <f t="shared" si="8"/>
        <v>0</v>
      </c>
      <c r="K83" s="14">
        <v>600</v>
      </c>
      <c r="L83" s="10">
        <v>397600</v>
      </c>
      <c r="M83" s="10">
        <f t="shared" si="9"/>
        <v>58082.73333333333</v>
      </c>
      <c r="N83" s="9">
        <v>600</v>
      </c>
      <c r="O83" s="10">
        <v>16494</v>
      </c>
      <c r="P83" s="10">
        <f t="shared" si="10"/>
        <v>1017.8172500000001</v>
      </c>
      <c r="Q83" s="9">
        <v>600</v>
      </c>
      <c r="R83" s="10">
        <v>116932</v>
      </c>
      <c r="S83" s="10">
        <f t="shared" si="11"/>
        <v>5023.203833333334</v>
      </c>
      <c r="T83" s="9">
        <v>600</v>
      </c>
      <c r="U83" s="10">
        <v>27384</v>
      </c>
      <c r="V83" s="10">
        <v>2649808</v>
      </c>
      <c r="W83" s="9">
        <v>600</v>
      </c>
      <c r="X83" s="10">
        <v>51</v>
      </c>
    </row>
    <row r="84" spans="1:24" ht="13.5">
      <c r="A84" s="9">
        <v>611</v>
      </c>
      <c r="B84" s="10">
        <v>611</v>
      </c>
      <c r="C84" s="10">
        <v>593280</v>
      </c>
      <c r="D84" s="10">
        <f t="shared" si="6"/>
        <v>89610</v>
      </c>
      <c r="E84" s="10">
        <v>611</v>
      </c>
      <c r="F84" s="10">
        <v>1136624</v>
      </c>
      <c r="G84" s="10">
        <f t="shared" si="7"/>
        <v>300447.6106666667</v>
      </c>
      <c r="H84" s="10">
        <v>611</v>
      </c>
      <c r="I84" s="10">
        <v>650502</v>
      </c>
      <c r="J84" s="10">
        <f t="shared" si="8"/>
        <v>113160.24375</v>
      </c>
      <c r="K84" s="14">
        <v>611</v>
      </c>
      <c r="L84" s="10">
        <v>608515</v>
      </c>
      <c r="M84" s="10">
        <f t="shared" si="9"/>
        <v>88893.89958333335</v>
      </c>
      <c r="N84" s="9">
        <v>611</v>
      </c>
      <c r="O84" s="10">
        <v>429004</v>
      </c>
      <c r="P84" s="10">
        <f t="shared" si="10"/>
        <v>26473.121833333335</v>
      </c>
      <c r="Q84" s="9">
        <v>611</v>
      </c>
      <c r="R84" s="10">
        <v>1227319</v>
      </c>
      <c r="S84" s="10">
        <f t="shared" si="11"/>
        <v>52723.578708333334</v>
      </c>
      <c r="T84" s="9">
        <v>611</v>
      </c>
      <c r="U84" s="10">
        <v>0</v>
      </c>
      <c r="V84" s="10">
        <v>3981097</v>
      </c>
      <c r="W84" s="9">
        <v>611</v>
      </c>
      <c r="X84" s="10">
        <v>361264</v>
      </c>
    </row>
    <row r="85" spans="1:24" ht="13.5">
      <c r="A85" s="9">
        <v>612</v>
      </c>
      <c r="B85" s="10">
        <v>612</v>
      </c>
      <c r="C85" s="10">
        <v>174510</v>
      </c>
      <c r="D85" s="10">
        <f t="shared" si="6"/>
        <v>26358.28125</v>
      </c>
      <c r="E85" s="10">
        <v>612</v>
      </c>
      <c r="F85" s="10">
        <v>203445</v>
      </c>
      <c r="G85" s="10">
        <f t="shared" si="7"/>
        <v>53777.295</v>
      </c>
      <c r="H85" s="10">
        <v>612</v>
      </c>
      <c r="I85" s="10">
        <v>358735</v>
      </c>
      <c r="J85" s="10">
        <f t="shared" si="8"/>
        <v>62404.942708333336</v>
      </c>
      <c r="K85" s="14">
        <v>612</v>
      </c>
      <c r="L85" s="10">
        <v>890635</v>
      </c>
      <c r="M85" s="10">
        <f t="shared" si="9"/>
        <v>130106.92958333335</v>
      </c>
      <c r="N85" s="9">
        <v>612</v>
      </c>
      <c r="O85" s="10">
        <v>261978</v>
      </c>
      <c r="P85" s="10">
        <f t="shared" si="10"/>
        <v>16166.225750000001</v>
      </c>
      <c r="Q85" s="9">
        <v>612</v>
      </c>
      <c r="R85" s="10">
        <v>231329</v>
      </c>
      <c r="S85" s="10">
        <f t="shared" si="11"/>
        <v>9937.508291666667</v>
      </c>
      <c r="T85" s="9">
        <v>612</v>
      </c>
      <c r="U85" s="10">
        <v>21279</v>
      </c>
      <c r="V85" s="10">
        <v>706672</v>
      </c>
      <c r="W85" s="9">
        <v>612</v>
      </c>
      <c r="X85" s="10">
        <v>65897</v>
      </c>
    </row>
    <row r="86" spans="1:24" ht="13.5">
      <c r="A86" s="9">
        <v>613</v>
      </c>
      <c r="B86" s="10">
        <v>613</v>
      </c>
      <c r="C86" s="10">
        <v>2736677</v>
      </c>
      <c r="D86" s="10">
        <f t="shared" si="6"/>
        <v>413352.2552083333</v>
      </c>
      <c r="E86" s="10">
        <v>613</v>
      </c>
      <c r="F86" s="10">
        <v>2449039</v>
      </c>
      <c r="G86" s="10">
        <f t="shared" si="7"/>
        <v>647362.6423333333</v>
      </c>
      <c r="H86" s="10">
        <v>613</v>
      </c>
      <c r="I86" s="10">
        <v>9038409</v>
      </c>
      <c r="J86" s="10">
        <f t="shared" si="8"/>
        <v>1572306.565625</v>
      </c>
      <c r="K86" s="14">
        <v>613</v>
      </c>
      <c r="L86" s="10">
        <v>9024133</v>
      </c>
      <c r="M86" s="10">
        <f t="shared" si="9"/>
        <v>1318275.4290833334</v>
      </c>
      <c r="N86" s="9">
        <v>613</v>
      </c>
      <c r="O86" s="10">
        <v>12738628</v>
      </c>
      <c r="P86" s="10">
        <f t="shared" si="10"/>
        <v>786079.5028333333</v>
      </c>
      <c r="Q86" s="9">
        <v>613</v>
      </c>
      <c r="R86" s="10">
        <v>6937640</v>
      </c>
      <c r="S86" s="10">
        <f t="shared" si="11"/>
        <v>298029.4516666667</v>
      </c>
      <c r="T86" s="9">
        <v>613</v>
      </c>
      <c r="U86" s="10">
        <v>1349451</v>
      </c>
      <c r="V86" s="10">
        <v>4598252</v>
      </c>
      <c r="W86" s="9"/>
      <c r="X86" s="10"/>
    </row>
    <row r="87" spans="1:24" ht="13.5">
      <c r="A87" s="9">
        <v>620</v>
      </c>
      <c r="B87" s="10"/>
      <c r="C87" s="10"/>
      <c r="D87" s="10">
        <f t="shared" si="6"/>
        <v>0</v>
      </c>
      <c r="E87" s="10"/>
      <c r="F87" s="10"/>
      <c r="G87" s="10">
        <f t="shared" si="7"/>
        <v>0</v>
      </c>
      <c r="H87" s="10"/>
      <c r="I87" s="10"/>
      <c r="J87" s="10">
        <f t="shared" si="8"/>
        <v>0</v>
      </c>
      <c r="K87" s="14"/>
      <c r="L87" s="10"/>
      <c r="M87" s="10">
        <f t="shared" si="9"/>
        <v>0</v>
      </c>
      <c r="N87" s="9">
        <v>620</v>
      </c>
      <c r="O87" s="10">
        <v>10403</v>
      </c>
      <c r="P87" s="10">
        <f t="shared" si="10"/>
        <v>641.9517916666666</v>
      </c>
      <c r="Q87" s="9">
        <v>620</v>
      </c>
      <c r="R87" s="10">
        <v>128930</v>
      </c>
      <c r="S87" s="10">
        <f t="shared" si="11"/>
        <v>5538.617916666667</v>
      </c>
      <c r="T87" s="9">
        <v>620</v>
      </c>
      <c r="U87" s="10">
        <v>87400</v>
      </c>
      <c r="V87" s="10">
        <v>3543191</v>
      </c>
      <c r="W87" s="9"/>
      <c r="X87" s="10"/>
    </row>
    <row r="88" spans="1:24" ht="13.5">
      <c r="A88" s="9">
        <v>630</v>
      </c>
      <c r="B88" s="10"/>
      <c r="C88" s="10"/>
      <c r="D88" s="10">
        <f t="shared" si="6"/>
        <v>0</v>
      </c>
      <c r="E88" s="10"/>
      <c r="F88" s="10"/>
      <c r="G88" s="10">
        <f t="shared" si="7"/>
        <v>0</v>
      </c>
      <c r="H88" s="10"/>
      <c r="I88" s="10"/>
      <c r="J88" s="10">
        <f t="shared" si="8"/>
        <v>0</v>
      </c>
      <c r="K88" s="14">
        <v>630</v>
      </c>
      <c r="L88" s="10">
        <v>79654</v>
      </c>
      <c r="M88" s="10">
        <f t="shared" si="9"/>
        <v>11636.121833333335</v>
      </c>
      <c r="N88" s="9">
        <v>630</v>
      </c>
      <c r="O88" s="10">
        <v>535107</v>
      </c>
      <c r="P88" s="10">
        <f t="shared" si="10"/>
        <v>33020.561125</v>
      </c>
      <c r="Q88" s="9"/>
      <c r="R88" s="10"/>
      <c r="S88" s="10">
        <f t="shared" si="11"/>
        <v>0</v>
      </c>
      <c r="T88" s="9"/>
      <c r="U88" s="10"/>
      <c r="V88" s="10"/>
      <c r="W88" s="9"/>
      <c r="X88" s="10"/>
    </row>
    <row r="89" spans="1:24" ht="13.5">
      <c r="A89" s="9">
        <v>631</v>
      </c>
      <c r="B89" s="10"/>
      <c r="C89" s="10"/>
      <c r="D89" s="10">
        <f t="shared" si="6"/>
        <v>0</v>
      </c>
      <c r="E89" s="10"/>
      <c r="F89" s="10"/>
      <c r="G89" s="10">
        <f t="shared" si="7"/>
        <v>0</v>
      </c>
      <c r="H89" s="10"/>
      <c r="I89" s="10"/>
      <c r="J89" s="10">
        <f t="shared" si="8"/>
        <v>0</v>
      </c>
      <c r="K89" s="14">
        <v>631</v>
      </c>
      <c r="L89" s="10">
        <v>193069</v>
      </c>
      <c r="M89" s="10">
        <f t="shared" si="9"/>
        <v>28204.163083333337</v>
      </c>
      <c r="N89" s="9">
        <v>631</v>
      </c>
      <c r="O89" s="10">
        <v>18331</v>
      </c>
      <c r="P89" s="10">
        <f t="shared" si="10"/>
        <v>1131.1754583333334</v>
      </c>
      <c r="Q89" s="9"/>
      <c r="R89" s="10"/>
      <c r="S89" s="10">
        <f t="shared" si="11"/>
        <v>0</v>
      </c>
      <c r="T89" s="9"/>
      <c r="U89" s="10"/>
      <c r="V89" s="10"/>
      <c r="W89" s="9"/>
      <c r="X89" s="10"/>
    </row>
    <row r="90" spans="1:24" ht="13.5">
      <c r="A90" s="9">
        <v>632</v>
      </c>
      <c r="B90" s="10">
        <v>632</v>
      </c>
      <c r="C90" s="10">
        <v>231709</v>
      </c>
      <c r="D90" s="10">
        <f t="shared" si="6"/>
        <v>34997.713541666664</v>
      </c>
      <c r="E90" s="10">
        <v>632</v>
      </c>
      <c r="F90" s="10">
        <v>558248</v>
      </c>
      <c r="G90" s="10">
        <f t="shared" si="7"/>
        <v>147563.55466666666</v>
      </c>
      <c r="H90" s="10">
        <v>632</v>
      </c>
      <c r="I90" s="10">
        <v>1877440</v>
      </c>
      <c r="J90" s="10">
        <f t="shared" si="8"/>
        <v>326596.3333333333</v>
      </c>
      <c r="K90" s="14">
        <v>632</v>
      </c>
      <c r="L90" s="10">
        <v>1242450</v>
      </c>
      <c r="M90" s="10">
        <f t="shared" si="9"/>
        <v>181501.2375</v>
      </c>
      <c r="N90" s="9">
        <v>632</v>
      </c>
      <c r="O90" s="10">
        <v>1046428</v>
      </c>
      <c r="P90" s="10">
        <f t="shared" si="10"/>
        <v>64573.32783333333</v>
      </c>
      <c r="Q90" s="9">
        <v>632</v>
      </c>
      <c r="R90" s="10">
        <v>1674515</v>
      </c>
      <c r="S90" s="10">
        <f t="shared" si="11"/>
        <v>71934.37354166668</v>
      </c>
      <c r="T90" s="9">
        <v>632</v>
      </c>
      <c r="U90" s="10">
        <v>22</v>
      </c>
      <c r="V90" s="10">
        <v>868895</v>
      </c>
      <c r="W90" s="9">
        <v>632</v>
      </c>
      <c r="X90" s="10">
        <v>952154</v>
      </c>
    </row>
    <row r="91" spans="1:24" ht="13.5">
      <c r="A91" s="9">
        <v>641</v>
      </c>
      <c r="B91" s="10">
        <v>641</v>
      </c>
      <c r="C91" s="10">
        <v>3182861</v>
      </c>
      <c r="D91" s="10">
        <f t="shared" si="6"/>
        <v>480744.6302083333</v>
      </c>
      <c r="E91" s="10">
        <v>641</v>
      </c>
      <c r="F91" s="10">
        <v>3037942</v>
      </c>
      <c r="G91" s="10">
        <f t="shared" si="7"/>
        <v>803029.3353333332</v>
      </c>
      <c r="H91" s="10">
        <v>641</v>
      </c>
      <c r="I91" s="10">
        <v>4833348</v>
      </c>
      <c r="J91" s="10">
        <f t="shared" si="8"/>
        <v>840801.1625</v>
      </c>
      <c r="K91" s="14">
        <v>641</v>
      </c>
      <c r="L91" s="10">
        <v>5103884</v>
      </c>
      <c r="M91" s="10">
        <f t="shared" si="9"/>
        <v>745592.3876666668</v>
      </c>
      <c r="N91" s="9">
        <v>641</v>
      </c>
      <c r="O91" s="10">
        <v>6115232</v>
      </c>
      <c r="P91" s="10">
        <f t="shared" si="10"/>
        <v>377360.7746666667</v>
      </c>
      <c r="Q91" s="9">
        <v>641</v>
      </c>
      <c r="R91" s="10">
        <v>7758433</v>
      </c>
      <c r="S91" s="10">
        <f t="shared" si="11"/>
        <v>333289.35095833335</v>
      </c>
      <c r="T91" s="9">
        <v>641</v>
      </c>
      <c r="U91" s="10">
        <v>877658</v>
      </c>
      <c r="V91" s="10">
        <v>44625546</v>
      </c>
      <c r="W91" s="9">
        <v>641</v>
      </c>
      <c r="X91" s="10">
        <v>3503274</v>
      </c>
    </row>
    <row r="92" spans="1:24" ht="13.5">
      <c r="A92" s="9">
        <v>650</v>
      </c>
      <c r="B92" s="10"/>
      <c r="C92" s="10"/>
      <c r="D92" s="10">
        <f t="shared" si="6"/>
        <v>0</v>
      </c>
      <c r="E92" s="10"/>
      <c r="F92" s="10"/>
      <c r="G92" s="10">
        <f t="shared" si="7"/>
        <v>0</v>
      </c>
      <c r="H92" s="10"/>
      <c r="I92" s="10"/>
      <c r="J92" s="10">
        <f t="shared" si="8"/>
        <v>0</v>
      </c>
      <c r="K92" s="14">
        <v>650</v>
      </c>
      <c r="L92" s="10">
        <v>3200472</v>
      </c>
      <c r="M92" s="10">
        <f t="shared" si="9"/>
        <v>467535.618</v>
      </c>
      <c r="N92" s="9">
        <v>650</v>
      </c>
      <c r="O92" s="10">
        <v>42768</v>
      </c>
      <c r="P92" s="10">
        <f t="shared" si="10"/>
        <v>2639.1420000000003</v>
      </c>
      <c r="Q92" s="9"/>
      <c r="R92" s="10"/>
      <c r="S92" s="10">
        <f t="shared" si="11"/>
        <v>0</v>
      </c>
      <c r="T92" s="9"/>
      <c r="U92" s="10"/>
      <c r="V92" s="10"/>
      <c r="W92" s="9"/>
      <c r="X92" s="10"/>
    </row>
    <row r="93" spans="1:24" ht="13.5">
      <c r="A93" s="9">
        <v>651</v>
      </c>
      <c r="B93" s="10">
        <v>651</v>
      </c>
      <c r="C93" s="10">
        <v>664460</v>
      </c>
      <c r="D93" s="10">
        <f t="shared" si="6"/>
        <v>100361.14583333333</v>
      </c>
      <c r="E93" s="10">
        <v>651</v>
      </c>
      <c r="F93" s="10">
        <v>1317547</v>
      </c>
      <c r="G93" s="10">
        <f t="shared" si="7"/>
        <v>348271.5903333333</v>
      </c>
      <c r="H93" s="10">
        <v>651</v>
      </c>
      <c r="I93" s="10">
        <v>4847563</v>
      </c>
      <c r="J93" s="10">
        <f t="shared" si="8"/>
        <v>843273.9802083333</v>
      </c>
      <c r="K93" s="14">
        <v>651</v>
      </c>
      <c r="L93" s="10">
        <v>21914627</v>
      </c>
      <c r="M93" s="10">
        <f t="shared" si="9"/>
        <v>3201361.7609166666</v>
      </c>
      <c r="N93" s="9">
        <v>651</v>
      </c>
      <c r="O93" s="10">
        <v>42905265</v>
      </c>
      <c r="P93" s="10">
        <f t="shared" si="10"/>
        <v>2647612.3943749997</v>
      </c>
      <c r="Q93" s="9">
        <v>651</v>
      </c>
      <c r="R93" s="10">
        <v>24939910</v>
      </c>
      <c r="S93" s="10">
        <f t="shared" si="11"/>
        <v>1071376.9670833335</v>
      </c>
      <c r="T93" s="9">
        <v>651</v>
      </c>
      <c r="U93" s="10">
        <v>4023</v>
      </c>
      <c r="V93" s="10">
        <v>8302289</v>
      </c>
      <c r="W93" s="9">
        <v>651</v>
      </c>
      <c r="X93" s="10">
        <v>129790762</v>
      </c>
    </row>
    <row r="94" spans="1:24" ht="13.5">
      <c r="A94" s="9">
        <v>652</v>
      </c>
      <c r="B94" s="10">
        <v>652</v>
      </c>
      <c r="C94" s="10">
        <v>2577579</v>
      </c>
      <c r="D94" s="10">
        <f t="shared" si="6"/>
        <v>389321.828125</v>
      </c>
      <c r="E94" s="10">
        <v>652</v>
      </c>
      <c r="F94" s="10">
        <v>4384942</v>
      </c>
      <c r="G94" s="10">
        <f t="shared" si="7"/>
        <v>1159086.3353333334</v>
      </c>
      <c r="H94" s="10">
        <v>652</v>
      </c>
      <c r="I94" s="10">
        <v>9879485</v>
      </c>
      <c r="J94" s="10">
        <f t="shared" si="8"/>
        <v>1718618.7447916667</v>
      </c>
      <c r="K94" s="14">
        <v>652</v>
      </c>
      <c r="L94" s="10">
        <v>15575320</v>
      </c>
      <c r="M94" s="10">
        <f t="shared" si="9"/>
        <v>2275294.6633333336</v>
      </c>
      <c r="N94" s="9">
        <v>652</v>
      </c>
      <c r="O94" s="10">
        <v>19562126</v>
      </c>
      <c r="P94" s="10">
        <f t="shared" si="10"/>
        <v>1207146.1919166667</v>
      </c>
      <c r="Q94" s="9">
        <v>652</v>
      </c>
      <c r="R94" s="10">
        <v>14020162</v>
      </c>
      <c r="S94" s="10">
        <f t="shared" si="11"/>
        <v>602282.7925833333</v>
      </c>
      <c r="T94" s="9">
        <v>652</v>
      </c>
      <c r="U94" s="10">
        <v>1554940</v>
      </c>
      <c r="V94" s="10">
        <v>33385304</v>
      </c>
      <c r="W94" s="9">
        <v>652</v>
      </c>
      <c r="X94" s="10">
        <v>416231425</v>
      </c>
    </row>
    <row r="95" spans="1:24" ht="13.5">
      <c r="A95" s="9">
        <v>653</v>
      </c>
      <c r="B95" s="10">
        <v>653</v>
      </c>
      <c r="C95" s="10">
        <v>20606318</v>
      </c>
      <c r="D95" s="10">
        <f t="shared" si="6"/>
        <v>3112412.6145833335</v>
      </c>
      <c r="E95" s="10">
        <v>653</v>
      </c>
      <c r="F95" s="10">
        <v>19233921</v>
      </c>
      <c r="G95" s="10">
        <f t="shared" si="7"/>
        <v>5084166.451</v>
      </c>
      <c r="H95" s="10">
        <v>653</v>
      </c>
      <c r="I95" s="10">
        <v>25293304</v>
      </c>
      <c r="J95" s="10">
        <f t="shared" si="8"/>
        <v>4399981.008333334</v>
      </c>
      <c r="K95" s="14">
        <v>653</v>
      </c>
      <c r="L95" s="10">
        <v>24575900</v>
      </c>
      <c r="M95" s="10">
        <f t="shared" si="9"/>
        <v>3590129.3916666666</v>
      </c>
      <c r="N95" s="9">
        <v>653</v>
      </c>
      <c r="O95" s="10">
        <v>31460945</v>
      </c>
      <c r="P95" s="10">
        <f t="shared" si="10"/>
        <v>1941402.4810416666</v>
      </c>
      <c r="Q95" s="9">
        <v>653</v>
      </c>
      <c r="R95" s="10">
        <v>10873393</v>
      </c>
      <c r="S95" s="10">
        <f t="shared" si="11"/>
        <v>467102.84095833334</v>
      </c>
      <c r="T95" s="9">
        <v>653</v>
      </c>
      <c r="U95" s="10">
        <v>1603492</v>
      </c>
      <c r="V95" s="10">
        <v>19895773</v>
      </c>
      <c r="W95" s="9">
        <v>653</v>
      </c>
      <c r="X95" s="10">
        <v>7528616</v>
      </c>
    </row>
    <row r="96" spans="1:24" ht="13.5">
      <c r="A96" s="9">
        <v>654</v>
      </c>
      <c r="B96" s="10">
        <v>654</v>
      </c>
      <c r="C96" s="10">
        <v>6424168</v>
      </c>
      <c r="D96" s="10">
        <f t="shared" si="6"/>
        <v>970317.0416666666</v>
      </c>
      <c r="E96" s="10">
        <v>654</v>
      </c>
      <c r="F96" s="10">
        <v>6024216</v>
      </c>
      <c r="G96" s="10">
        <f t="shared" si="7"/>
        <v>1592401.096</v>
      </c>
      <c r="H96" s="10">
        <v>654</v>
      </c>
      <c r="I96" s="10">
        <v>12314760</v>
      </c>
      <c r="J96" s="10">
        <f t="shared" si="8"/>
        <v>2142255.125</v>
      </c>
      <c r="K96" s="14">
        <v>654</v>
      </c>
      <c r="L96" s="10">
        <v>10452372</v>
      </c>
      <c r="M96" s="10">
        <f t="shared" si="9"/>
        <v>1526917.343</v>
      </c>
      <c r="N96" s="9">
        <v>654</v>
      </c>
      <c r="O96" s="10">
        <v>19630161</v>
      </c>
      <c r="P96" s="10">
        <f t="shared" si="10"/>
        <v>1211344.5183750002</v>
      </c>
      <c r="Q96" s="9">
        <v>654</v>
      </c>
      <c r="R96" s="10">
        <v>37033757</v>
      </c>
      <c r="S96" s="10">
        <f t="shared" si="11"/>
        <v>1590908.4777916668</v>
      </c>
      <c r="T96" s="9">
        <v>654</v>
      </c>
      <c r="U96" s="10">
        <v>16891</v>
      </c>
      <c r="V96" s="10">
        <v>1653616</v>
      </c>
      <c r="W96" s="9">
        <v>654</v>
      </c>
      <c r="X96" s="10">
        <v>19707841</v>
      </c>
    </row>
    <row r="97" spans="1:24" ht="13.5">
      <c r="A97" s="9">
        <v>655</v>
      </c>
      <c r="B97" s="10">
        <v>655</v>
      </c>
      <c r="C97" s="10">
        <v>432940</v>
      </c>
      <c r="D97" s="10">
        <f t="shared" si="6"/>
        <v>65391.979166666664</v>
      </c>
      <c r="E97" s="10">
        <v>655</v>
      </c>
      <c r="F97" s="10">
        <v>414441</v>
      </c>
      <c r="G97" s="10">
        <f t="shared" si="7"/>
        <v>109550.571</v>
      </c>
      <c r="H97" s="10">
        <v>655</v>
      </c>
      <c r="I97" s="10">
        <v>714581</v>
      </c>
      <c r="J97" s="10">
        <f t="shared" si="8"/>
        <v>124307.31979166667</v>
      </c>
      <c r="K97" s="14">
        <v>655</v>
      </c>
      <c r="L97" s="10">
        <v>518949</v>
      </c>
      <c r="M97" s="10">
        <f t="shared" si="9"/>
        <v>75809.79975</v>
      </c>
      <c r="N97" s="9">
        <v>655</v>
      </c>
      <c r="O97" s="10">
        <v>967502</v>
      </c>
      <c r="P97" s="10">
        <f t="shared" si="10"/>
        <v>59702.93591666667</v>
      </c>
      <c r="Q97" s="9">
        <v>655</v>
      </c>
      <c r="R97" s="10">
        <v>2060032</v>
      </c>
      <c r="S97" s="10">
        <f t="shared" si="11"/>
        <v>88495.54133333334</v>
      </c>
      <c r="T97" s="9">
        <v>655</v>
      </c>
      <c r="U97" s="10">
        <v>23644</v>
      </c>
      <c r="V97" s="10">
        <v>738616</v>
      </c>
      <c r="W97" s="9">
        <v>655</v>
      </c>
      <c r="X97" s="10">
        <v>728689</v>
      </c>
    </row>
    <row r="98" spans="1:24" ht="13.5">
      <c r="A98" s="9">
        <v>656</v>
      </c>
      <c r="B98" s="10">
        <v>656</v>
      </c>
      <c r="C98" s="10">
        <v>1967388</v>
      </c>
      <c r="D98" s="10">
        <f t="shared" si="6"/>
        <v>297157.5625</v>
      </c>
      <c r="E98" s="10">
        <v>656</v>
      </c>
      <c r="F98" s="10">
        <v>2361650</v>
      </c>
      <c r="G98" s="10">
        <f t="shared" si="7"/>
        <v>624262.8166666667</v>
      </c>
      <c r="H98" s="10">
        <v>656</v>
      </c>
      <c r="I98" s="10">
        <v>3649690</v>
      </c>
      <c r="J98" s="10">
        <f t="shared" si="8"/>
        <v>634893.9895833334</v>
      </c>
      <c r="K98" s="14">
        <v>656</v>
      </c>
      <c r="L98" s="10">
        <v>7938959</v>
      </c>
      <c r="M98" s="10">
        <f t="shared" si="9"/>
        <v>1159749.5939166667</v>
      </c>
      <c r="N98" s="9">
        <v>656</v>
      </c>
      <c r="O98" s="10">
        <v>4830429</v>
      </c>
      <c r="P98" s="10">
        <f t="shared" si="10"/>
        <v>298077.72287500004</v>
      </c>
      <c r="Q98" s="9">
        <v>656</v>
      </c>
      <c r="R98" s="10">
        <v>3523278</v>
      </c>
      <c r="S98" s="10">
        <f t="shared" si="11"/>
        <v>151354.15075</v>
      </c>
      <c r="T98" s="9">
        <v>656</v>
      </c>
      <c r="U98" s="10">
        <v>3177632</v>
      </c>
      <c r="V98" s="10">
        <v>101248846</v>
      </c>
      <c r="W98" s="9">
        <v>656</v>
      </c>
      <c r="X98" s="10">
        <v>5677778</v>
      </c>
    </row>
    <row r="99" spans="1:24" ht="13.5">
      <c r="A99" s="9">
        <v>657</v>
      </c>
      <c r="B99" s="10">
        <v>657</v>
      </c>
      <c r="C99" s="10">
        <v>4297087</v>
      </c>
      <c r="D99" s="10">
        <f t="shared" si="6"/>
        <v>649039.1822916666</v>
      </c>
      <c r="E99" s="10">
        <v>657</v>
      </c>
      <c r="F99" s="9">
        <v>1951241</v>
      </c>
      <c r="G99" s="10">
        <f t="shared" si="7"/>
        <v>515778.0376666666</v>
      </c>
      <c r="H99" s="10">
        <v>657</v>
      </c>
      <c r="I99" s="10">
        <v>9195166</v>
      </c>
      <c r="J99" s="10">
        <f t="shared" si="8"/>
        <v>1599575.7520833334</v>
      </c>
      <c r="K99" s="14">
        <v>657</v>
      </c>
      <c r="L99" s="10">
        <v>9616289</v>
      </c>
      <c r="M99" s="10">
        <f t="shared" si="9"/>
        <v>1404779.5514166667</v>
      </c>
      <c r="N99" s="9">
        <v>657</v>
      </c>
      <c r="O99" s="10">
        <v>346994</v>
      </c>
      <c r="P99" s="10">
        <f t="shared" si="10"/>
        <v>21412.421416666668</v>
      </c>
      <c r="Q99" s="9">
        <v>657</v>
      </c>
      <c r="R99" s="10">
        <v>12211739</v>
      </c>
      <c r="S99" s="10">
        <f t="shared" si="11"/>
        <v>524595.9545416667</v>
      </c>
      <c r="T99" s="9">
        <v>657</v>
      </c>
      <c r="U99" s="10">
        <v>4978285</v>
      </c>
      <c r="V99" s="10">
        <v>6107704</v>
      </c>
      <c r="W99" s="9">
        <v>657</v>
      </c>
      <c r="X99" s="10">
        <v>7406026</v>
      </c>
    </row>
    <row r="100" spans="1:24" ht="13.5">
      <c r="A100" s="9">
        <v>660</v>
      </c>
      <c r="B100" s="10"/>
      <c r="C100" s="10"/>
      <c r="D100" s="10">
        <f t="shared" si="6"/>
        <v>0</v>
      </c>
      <c r="E100" s="10"/>
      <c r="F100" s="9"/>
      <c r="G100" s="10">
        <f t="shared" si="7"/>
        <v>0</v>
      </c>
      <c r="H100" s="10"/>
      <c r="I100" s="10"/>
      <c r="J100" s="10">
        <f t="shared" si="8"/>
        <v>0</v>
      </c>
      <c r="K100" s="14">
        <v>660</v>
      </c>
      <c r="L100" s="10">
        <v>1898320</v>
      </c>
      <c r="M100" s="10">
        <f t="shared" si="9"/>
        <v>277312.91333333333</v>
      </c>
      <c r="N100" s="9">
        <v>660</v>
      </c>
      <c r="O100" s="10">
        <v>1006480</v>
      </c>
      <c r="P100" s="10">
        <f t="shared" si="10"/>
        <v>62108.20333333334</v>
      </c>
      <c r="Q100" s="9"/>
      <c r="R100" s="10"/>
      <c r="S100" s="10">
        <f t="shared" si="11"/>
        <v>0</v>
      </c>
      <c r="T100" s="9"/>
      <c r="U100" s="10"/>
      <c r="V100" s="10"/>
      <c r="W100" s="9"/>
      <c r="X100" s="10"/>
    </row>
    <row r="101" spans="1:24" ht="13.5">
      <c r="A101" s="9">
        <v>661</v>
      </c>
      <c r="B101" s="10">
        <v>661</v>
      </c>
      <c r="C101" s="10">
        <v>429178</v>
      </c>
      <c r="D101" s="10">
        <f t="shared" si="6"/>
        <v>64823.760416666664</v>
      </c>
      <c r="E101" s="10">
        <v>661</v>
      </c>
      <c r="F101" s="10">
        <v>752290</v>
      </c>
      <c r="G101" s="10">
        <f t="shared" si="7"/>
        <v>198855.32333333333</v>
      </c>
      <c r="H101" s="10">
        <v>661</v>
      </c>
      <c r="I101" s="10">
        <v>671570</v>
      </c>
      <c r="J101" s="10">
        <f t="shared" si="8"/>
        <v>116825.19791666667</v>
      </c>
      <c r="K101" s="14">
        <v>661</v>
      </c>
      <c r="L101" s="10">
        <v>1006683</v>
      </c>
      <c r="M101" s="10">
        <f t="shared" si="9"/>
        <v>147059.60825000002</v>
      </c>
      <c r="N101" s="9">
        <v>661</v>
      </c>
      <c r="O101" s="10">
        <v>18660</v>
      </c>
      <c r="P101" s="10">
        <f t="shared" si="10"/>
        <v>1151.4775000000002</v>
      </c>
      <c r="Q101" s="9">
        <v>661</v>
      </c>
      <c r="R101" s="10">
        <v>37739</v>
      </c>
      <c r="S101" s="10">
        <f t="shared" si="11"/>
        <v>1621.2045416666667</v>
      </c>
      <c r="T101" s="9">
        <v>661</v>
      </c>
      <c r="U101" s="10">
        <v>0</v>
      </c>
      <c r="V101" s="10">
        <v>3763104</v>
      </c>
      <c r="W101" s="9">
        <v>661</v>
      </c>
      <c r="X101" s="10">
        <v>3524676</v>
      </c>
    </row>
    <row r="102" spans="1:24" ht="13.5">
      <c r="A102" s="9">
        <v>662</v>
      </c>
      <c r="B102" s="10">
        <v>662</v>
      </c>
      <c r="C102" s="10">
        <v>424159</v>
      </c>
      <c r="D102" s="10">
        <f t="shared" si="6"/>
        <v>64065.682291666664</v>
      </c>
      <c r="E102" s="10">
        <v>662</v>
      </c>
      <c r="F102" s="10">
        <v>424532</v>
      </c>
      <c r="G102" s="10">
        <f t="shared" si="7"/>
        <v>112217.95866666666</v>
      </c>
      <c r="H102" s="10">
        <v>662</v>
      </c>
      <c r="I102" s="10">
        <v>758046</v>
      </c>
      <c r="J102" s="10">
        <f t="shared" si="8"/>
        <v>131868.41875</v>
      </c>
      <c r="K102" s="14">
        <v>662</v>
      </c>
      <c r="L102" s="10">
        <v>489779</v>
      </c>
      <c r="M102" s="10">
        <f t="shared" si="9"/>
        <v>71548.54891666668</v>
      </c>
      <c r="N102" s="9">
        <v>662</v>
      </c>
      <c r="O102" s="10">
        <v>397614</v>
      </c>
      <c r="P102" s="10">
        <f t="shared" si="10"/>
        <v>24536.09725</v>
      </c>
      <c r="Q102" s="9">
        <v>662</v>
      </c>
      <c r="R102" s="10">
        <v>449528</v>
      </c>
      <c r="S102" s="10">
        <f t="shared" si="11"/>
        <v>19310.97366666667</v>
      </c>
      <c r="T102" s="9">
        <v>662</v>
      </c>
      <c r="U102" s="10">
        <v>242</v>
      </c>
      <c r="V102" s="10">
        <v>70188</v>
      </c>
      <c r="W102" s="9">
        <v>662</v>
      </c>
      <c r="X102" s="10">
        <v>1367521</v>
      </c>
    </row>
    <row r="103" spans="1:24" ht="13.5">
      <c r="A103" s="9">
        <v>664</v>
      </c>
      <c r="B103" s="10"/>
      <c r="C103" s="10"/>
      <c r="D103" s="10">
        <f t="shared" si="6"/>
        <v>0</v>
      </c>
      <c r="E103" s="10"/>
      <c r="F103" s="10"/>
      <c r="G103" s="10">
        <f t="shared" si="7"/>
        <v>0</v>
      </c>
      <c r="H103" s="10"/>
      <c r="I103" s="10"/>
      <c r="J103" s="10">
        <f t="shared" si="8"/>
        <v>0</v>
      </c>
      <c r="K103" s="14">
        <v>664</v>
      </c>
      <c r="L103" s="10">
        <v>525941</v>
      </c>
      <c r="M103" s="10">
        <f t="shared" si="9"/>
        <v>76831.21441666667</v>
      </c>
      <c r="N103" s="9">
        <v>664</v>
      </c>
      <c r="O103" s="10">
        <v>122257</v>
      </c>
      <c r="P103" s="10">
        <f t="shared" si="10"/>
        <v>7544.275708333334</v>
      </c>
      <c r="Q103" s="9">
        <v>664</v>
      </c>
      <c r="R103" s="10">
        <v>1983</v>
      </c>
      <c r="S103" s="10">
        <f t="shared" si="11"/>
        <v>85.186375</v>
      </c>
      <c r="T103" s="9">
        <v>664</v>
      </c>
      <c r="U103" s="10">
        <v>225250</v>
      </c>
      <c r="V103" s="10">
        <v>4400</v>
      </c>
      <c r="W103" s="9">
        <v>664</v>
      </c>
      <c r="X103" s="10">
        <v>8214</v>
      </c>
    </row>
    <row r="104" spans="1:24" ht="13.5">
      <c r="A104" s="9">
        <v>665</v>
      </c>
      <c r="B104" s="10">
        <v>665</v>
      </c>
      <c r="C104" s="10">
        <v>371860</v>
      </c>
      <c r="D104" s="10">
        <f t="shared" si="6"/>
        <v>56166.354166666664</v>
      </c>
      <c r="E104" s="10">
        <v>665</v>
      </c>
      <c r="F104" s="10">
        <v>247376</v>
      </c>
      <c r="G104" s="10">
        <f t="shared" si="7"/>
        <v>65389.72266666666</v>
      </c>
      <c r="H104" s="10">
        <v>665</v>
      </c>
      <c r="I104" s="10">
        <v>343145</v>
      </c>
      <c r="J104" s="10">
        <f t="shared" si="8"/>
        <v>59692.932291666664</v>
      </c>
      <c r="K104" s="14">
        <v>665</v>
      </c>
      <c r="L104" s="10">
        <v>245647</v>
      </c>
      <c r="M104" s="10">
        <f t="shared" si="9"/>
        <v>35884.932583333335</v>
      </c>
      <c r="N104" s="9">
        <v>665</v>
      </c>
      <c r="O104" s="10">
        <v>89676</v>
      </c>
      <c r="P104" s="10">
        <f t="shared" si="10"/>
        <v>5533.7565</v>
      </c>
      <c r="Q104" s="9">
        <v>665</v>
      </c>
      <c r="R104" s="10">
        <v>1012175</v>
      </c>
      <c r="S104" s="10">
        <f t="shared" si="11"/>
        <v>43481.35104166667</v>
      </c>
      <c r="T104" s="9">
        <v>665</v>
      </c>
      <c r="U104" s="10">
        <v>2800</v>
      </c>
      <c r="V104" s="10">
        <v>1563085</v>
      </c>
      <c r="W104" s="9">
        <v>665</v>
      </c>
      <c r="X104" s="10">
        <v>2859229</v>
      </c>
    </row>
    <row r="105" spans="1:24" ht="13.5">
      <c r="A105" s="9">
        <v>666</v>
      </c>
      <c r="B105" s="10">
        <v>666</v>
      </c>
      <c r="C105" s="10">
        <v>2146713</v>
      </c>
      <c r="D105" s="10">
        <f t="shared" si="6"/>
        <v>324243.109375</v>
      </c>
      <c r="E105" s="10">
        <v>666</v>
      </c>
      <c r="F105" s="10">
        <v>2161409</v>
      </c>
      <c r="G105" s="10">
        <f t="shared" si="7"/>
        <v>571332.4456666667</v>
      </c>
      <c r="H105" s="10">
        <v>666</v>
      </c>
      <c r="I105" s="10">
        <v>4249412</v>
      </c>
      <c r="J105" s="10">
        <f t="shared" si="8"/>
        <v>739220.6291666667</v>
      </c>
      <c r="K105" s="14">
        <v>666</v>
      </c>
      <c r="L105" s="10">
        <v>2007169</v>
      </c>
      <c r="M105" s="10">
        <f t="shared" si="9"/>
        <v>293213.9380833333</v>
      </c>
      <c r="N105" s="9">
        <v>666</v>
      </c>
      <c r="O105" s="10">
        <v>1870749</v>
      </c>
      <c r="P105" s="10">
        <f t="shared" si="10"/>
        <v>115440.80287500001</v>
      </c>
      <c r="Q105" s="9">
        <v>666</v>
      </c>
      <c r="R105" s="10">
        <v>2521325</v>
      </c>
      <c r="S105" s="10">
        <f t="shared" si="11"/>
        <v>108311.91979166666</v>
      </c>
      <c r="T105" s="9">
        <v>666</v>
      </c>
      <c r="U105" s="10">
        <v>5400</v>
      </c>
      <c r="V105" s="10">
        <v>1955098</v>
      </c>
      <c r="W105" s="9">
        <v>666</v>
      </c>
      <c r="X105" s="10">
        <v>7125904</v>
      </c>
    </row>
    <row r="106" spans="1:24" ht="13.5">
      <c r="A106" s="9">
        <v>667</v>
      </c>
      <c r="B106" s="10">
        <v>667</v>
      </c>
      <c r="C106" s="10">
        <v>7725</v>
      </c>
      <c r="D106" s="10">
        <f t="shared" si="6"/>
        <v>1166.796875</v>
      </c>
      <c r="E106" s="10">
        <v>667</v>
      </c>
      <c r="F106" s="9">
        <v>34</v>
      </c>
      <c r="G106" s="10">
        <f t="shared" si="7"/>
        <v>8.987333333333334</v>
      </c>
      <c r="H106" s="10"/>
      <c r="I106" s="10"/>
      <c r="J106" s="10">
        <f t="shared" si="8"/>
        <v>0</v>
      </c>
      <c r="K106" s="14"/>
      <c r="L106" s="10"/>
      <c r="M106" s="10">
        <f t="shared" si="9"/>
        <v>0</v>
      </c>
      <c r="N106" s="9">
        <v>667</v>
      </c>
      <c r="O106" s="10">
        <v>31854</v>
      </c>
      <c r="P106" s="10">
        <f t="shared" si="10"/>
        <v>1965.65725</v>
      </c>
      <c r="Q106" s="9"/>
      <c r="R106" s="10"/>
      <c r="S106" s="10">
        <f t="shared" si="11"/>
        <v>0</v>
      </c>
      <c r="T106" s="9"/>
      <c r="U106" s="10"/>
      <c r="V106" s="10"/>
      <c r="W106" s="9"/>
      <c r="X106" s="10"/>
    </row>
    <row r="107" spans="1:24" ht="13.5">
      <c r="A107" s="9">
        <v>670</v>
      </c>
      <c r="B107" s="10">
        <v>670</v>
      </c>
      <c r="C107" s="10">
        <v>124474</v>
      </c>
      <c r="D107" s="10">
        <f t="shared" si="6"/>
        <v>18800.760416666668</v>
      </c>
      <c r="E107" s="10">
        <v>670</v>
      </c>
      <c r="F107" s="9">
        <v>677936</v>
      </c>
      <c r="G107" s="10">
        <f t="shared" si="7"/>
        <v>179201.08266666665</v>
      </c>
      <c r="H107" s="10">
        <v>670</v>
      </c>
      <c r="I107" s="10">
        <v>399314</v>
      </c>
      <c r="J107" s="10">
        <f t="shared" si="8"/>
        <v>69463.99791666666</v>
      </c>
      <c r="K107" s="14">
        <v>670</v>
      </c>
      <c r="L107" s="10">
        <v>222386</v>
      </c>
      <c r="M107" s="10">
        <f t="shared" si="9"/>
        <v>32486.888166666668</v>
      </c>
      <c r="N107" s="9">
        <v>670</v>
      </c>
      <c r="O107" s="10">
        <v>485619</v>
      </c>
      <c r="P107" s="10">
        <f t="shared" si="10"/>
        <v>29966.739125000004</v>
      </c>
      <c r="Q107" s="9">
        <v>670</v>
      </c>
      <c r="R107" s="10">
        <v>2319656</v>
      </c>
      <c r="S107" s="10">
        <f t="shared" si="11"/>
        <v>99648.55566666667</v>
      </c>
      <c r="T107" s="9">
        <v>670</v>
      </c>
      <c r="U107" s="10">
        <v>1801236</v>
      </c>
      <c r="V107" s="10">
        <v>21385196</v>
      </c>
      <c r="W107" s="9">
        <v>670</v>
      </c>
      <c r="X107" s="10">
        <v>1126885</v>
      </c>
    </row>
    <row r="108" spans="1:24" ht="13.5">
      <c r="A108" s="9">
        <v>671</v>
      </c>
      <c r="B108" s="10">
        <v>671</v>
      </c>
      <c r="C108" s="10">
        <v>1320217</v>
      </c>
      <c r="D108" s="10">
        <f t="shared" si="6"/>
        <v>199407.77604166666</v>
      </c>
      <c r="E108" s="10">
        <v>671</v>
      </c>
      <c r="F108" s="9">
        <v>16731097</v>
      </c>
      <c r="G108" s="10">
        <f t="shared" si="7"/>
        <v>4422586.640333333</v>
      </c>
      <c r="H108" s="10">
        <v>671</v>
      </c>
      <c r="I108" s="10">
        <v>6792880</v>
      </c>
      <c r="J108" s="10">
        <f t="shared" si="8"/>
        <v>1181678.0833333333</v>
      </c>
      <c r="K108" s="14">
        <v>671</v>
      </c>
      <c r="L108" s="10">
        <v>6645240</v>
      </c>
      <c r="M108" s="10">
        <f t="shared" si="9"/>
        <v>970758.81</v>
      </c>
      <c r="N108" s="9">
        <v>671</v>
      </c>
      <c r="O108" s="10">
        <v>8</v>
      </c>
      <c r="P108" s="10">
        <f t="shared" si="10"/>
        <v>0.4936666666666667</v>
      </c>
      <c r="Q108" s="9">
        <v>671</v>
      </c>
      <c r="R108" s="10">
        <v>407000</v>
      </c>
      <c r="S108" s="10">
        <f t="shared" si="11"/>
        <v>17484.041666666668</v>
      </c>
      <c r="T108" s="9">
        <v>671</v>
      </c>
      <c r="U108" s="10">
        <v>416227</v>
      </c>
      <c r="V108" s="10">
        <v>0</v>
      </c>
      <c r="W108" s="9">
        <v>671</v>
      </c>
      <c r="X108" s="10">
        <v>7387</v>
      </c>
    </row>
    <row r="109" spans="1:24" ht="13.5">
      <c r="A109" s="9">
        <v>672</v>
      </c>
      <c r="B109" s="10"/>
      <c r="C109" s="10"/>
      <c r="D109" s="10">
        <f t="shared" si="6"/>
        <v>0</v>
      </c>
      <c r="E109" s="10"/>
      <c r="F109" s="9"/>
      <c r="G109" s="10">
        <f t="shared" si="7"/>
        <v>0</v>
      </c>
      <c r="H109" s="10"/>
      <c r="I109" s="10"/>
      <c r="J109" s="10">
        <f t="shared" si="8"/>
        <v>0</v>
      </c>
      <c r="K109" s="14"/>
      <c r="L109" s="10"/>
      <c r="M109" s="10">
        <f t="shared" si="9"/>
        <v>0</v>
      </c>
      <c r="N109" s="9">
        <v>672</v>
      </c>
      <c r="O109" s="10">
        <v>3368</v>
      </c>
      <c r="P109" s="10">
        <f t="shared" si="10"/>
        <v>207.8336666666667</v>
      </c>
      <c r="Q109" s="9"/>
      <c r="R109" s="10"/>
      <c r="S109" s="10">
        <f t="shared" si="11"/>
        <v>0</v>
      </c>
      <c r="T109" s="9"/>
      <c r="U109" s="10"/>
      <c r="V109" s="10"/>
      <c r="W109" s="9"/>
      <c r="X109" s="10"/>
    </row>
    <row r="110" spans="1:24" ht="13.5">
      <c r="A110" s="9">
        <v>674</v>
      </c>
      <c r="B110" s="10">
        <v>674</v>
      </c>
      <c r="C110" s="10">
        <v>2380</v>
      </c>
      <c r="D110" s="10">
        <f t="shared" si="6"/>
        <v>359.4791666666667</v>
      </c>
      <c r="E110" s="10">
        <v>674</v>
      </c>
      <c r="F110" s="10">
        <v>80790</v>
      </c>
      <c r="G110" s="10">
        <f t="shared" si="7"/>
        <v>21355.489999999998</v>
      </c>
      <c r="H110" s="10">
        <v>674</v>
      </c>
      <c r="I110" s="10">
        <v>180674</v>
      </c>
      <c r="J110" s="10">
        <f t="shared" si="8"/>
        <v>31429.747916666667</v>
      </c>
      <c r="K110" s="14"/>
      <c r="L110" s="10"/>
      <c r="M110" s="10">
        <f t="shared" si="9"/>
        <v>0</v>
      </c>
      <c r="N110" s="9">
        <v>674</v>
      </c>
      <c r="O110" s="10">
        <v>464</v>
      </c>
      <c r="P110" s="10">
        <f t="shared" si="10"/>
        <v>28.63266666666667</v>
      </c>
      <c r="Q110" s="9"/>
      <c r="R110" s="10"/>
      <c r="S110" s="10">
        <f t="shared" si="11"/>
        <v>0</v>
      </c>
      <c r="T110" s="9"/>
      <c r="U110" s="10"/>
      <c r="V110" s="10"/>
      <c r="W110" s="9"/>
      <c r="X110" s="10"/>
    </row>
    <row r="111" spans="1:24" ht="13.5">
      <c r="A111" s="9">
        <v>675</v>
      </c>
      <c r="B111" s="10"/>
      <c r="C111" s="10"/>
      <c r="D111" s="10">
        <f t="shared" si="6"/>
        <v>0</v>
      </c>
      <c r="E111" s="10"/>
      <c r="F111" s="10"/>
      <c r="G111" s="10">
        <f t="shared" si="7"/>
        <v>0</v>
      </c>
      <c r="H111" s="10"/>
      <c r="I111" s="10"/>
      <c r="J111" s="10">
        <f t="shared" si="8"/>
        <v>0</v>
      </c>
      <c r="K111" s="14"/>
      <c r="L111" s="10"/>
      <c r="M111" s="10">
        <f t="shared" si="9"/>
        <v>0</v>
      </c>
      <c r="N111" s="9">
        <v>675</v>
      </c>
      <c r="O111" s="10">
        <v>4502254</v>
      </c>
      <c r="P111" s="10">
        <f t="shared" si="10"/>
        <v>277826.59058333334</v>
      </c>
      <c r="Q111" s="9"/>
      <c r="R111" s="10"/>
      <c r="S111" s="10">
        <f t="shared" si="11"/>
        <v>0</v>
      </c>
      <c r="T111" s="9"/>
      <c r="U111" s="10"/>
      <c r="V111" s="10"/>
      <c r="W111" s="9"/>
      <c r="X111" s="10"/>
    </row>
    <row r="112" spans="1:24" ht="13.5">
      <c r="A112" s="9">
        <v>676</v>
      </c>
      <c r="B112" s="10"/>
      <c r="C112" s="10"/>
      <c r="D112" s="10">
        <f t="shared" si="6"/>
        <v>0</v>
      </c>
      <c r="E112" s="10">
        <v>676</v>
      </c>
      <c r="F112" s="10">
        <v>106648</v>
      </c>
      <c r="G112" s="10">
        <f t="shared" si="7"/>
        <v>28190.621333333333</v>
      </c>
      <c r="H112" s="10">
        <v>676</v>
      </c>
      <c r="I112" s="10">
        <v>722</v>
      </c>
      <c r="J112" s="10">
        <f t="shared" si="8"/>
        <v>125.59791666666666</v>
      </c>
      <c r="K112" s="14"/>
      <c r="L112" s="10"/>
      <c r="M112" s="10">
        <f t="shared" si="9"/>
        <v>0</v>
      </c>
      <c r="N112" s="9"/>
      <c r="O112" s="10"/>
      <c r="P112" s="10">
        <f t="shared" si="10"/>
        <v>0</v>
      </c>
      <c r="Q112" s="9"/>
      <c r="R112" s="10"/>
      <c r="S112" s="10">
        <f t="shared" si="11"/>
        <v>0</v>
      </c>
      <c r="T112" s="9"/>
      <c r="U112" s="10"/>
      <c r="V112" s="10"/>
      <c r="W112" s="9"/>
      <c r="X112" s="10"/>
    </row>
    <row r="113" spans="1:24" ht="13.5">
      <c r="A113" s="9">
        <v>677</v>
      </c>
      <c r="B113" s="10"/>
      <c r="C113" s="10"/>
      <c r="D113" s="10">
        <f t="shared" si="6"/>
        <v>0</v>
      </c>
      <c r="E113" s="10"/>
      <c r="F113" s="10"/>
      <c r="G113" s="10">
        <f t="shared" si="7"/>
        <v>0</v>
      </c>
      <c r="H113" s="10"/>
      <c r="I113" s="10"/>
      <c r="J113" s="10">
        <f t="shared" si="8"/>
        <v>0</v>
      </c>
      <c r="K113" s="14"/>
      <c r="L113" s="10"/>
      <c r="M113" s="10">
        <f t="shared" si="9"/>
        <v>0</v>
      </c>
      <c r="N113" s="9"/>
      <c r="O113" s="10"/>
      <c r="P113" s="10">
        <f t="shared" si="10"/>
        <v>0</v>
      </c>
      <c r="Q113" s="9"/>
      <c r="R113" s="10"/>
      <c r="S113" s="10">
        <f t="shared" si="11"/>
        <v>0</v>
      </c>
      <c r="T113" s="9"/>
      <c r="U113" s="10"/>
      <c r="V113" s="10"/>
      <c r="W113" s="9">
        <v>677</v>
      </c>
      <c r="X113" s="10">
        <v>4350</v>
      </c>
    </row>
    <row r="114" spans="1:24" ht="13.5">
      <c r="A114" s="9">
        <v>680</v>
      </c>
      <c r="B114" s="10">
        <v>680</v>
      </c>
      <c r="C114" s="10">
        <v>400968</v>
      </c>
      <c r="D114" s="10">
        <f t="shared" si="6"/>
        <v>60562.875</v>
      </c>
      <c r="E114" s="10">
        <v>680</v>
      </c>
      <c r="F114" s="10">
        <v>3543444</v>
      </c>
      <c r="G114" s="10">
        <f t="shared" si="7"/>
        <v>936650.364</v>
      </c>
      <c r="H114" s="10">
        <v>680</v>
      </c>
      <c r="I114" s="10">
        <v>325522</v>
      </c>
      <c r="J114" s="10">
        <f t="shared" si="8"/>
        <v>56627.26458333333</v>
      </c>
      <c r="K114" s="14">
        <v>680</v>
      </c>
      <c r="L114" s="10">
        <v>1577740</v>
      </c>
      <c r="M114" s="10">
        <f t="shared" si="9"/>
        <v>230481.51833333337</v>
      </c>
      <c r="N114" s="9">
        <v>680</v>
      </c>
      <c r="O114" s="10">
        <v>1108</v>
      </c>
      <c r="P114" s="10">
        <f t="shared" si="10"/>
        <v>68.37283333333333</v>
      </c>
      <c r="Q114" s="9"/>
      <c r="R114" s="10"/>
      <c r="S114" s="10">
        <f t="shared" si="11"/>
        <v>0</v>
      </c>
      <c r="T114" s="9"/>
      <c r="U114" s="10"/>
      <c r="V114" s="10"/>
      <c r="W114" s="9">
        <v>680</v>
      </c>
      <c r="X114" s="10">
        <v>1257119</v>
      </c>
    </row>
    <row r="115" spans="1:24" ht="13.5">
      <c r="A115" s="9">
        <v>682</v>
      </c>
      <c r="B115" s="10">
        <v>682</v>
      </c>
      <c r="C115" s="10">
        <v>245401</v>
      </c>
      <c r="D115" s="10">
        <f t="shared" si="6"/>
        <v>37065.776041666664</v>
      </c>
      <c r="E115" s="10">
        <v>682</v>
      </c>
      <c r="F115" s="9">
        <v>1020761</v>
      </c>
      <c r="G115" s="10">
        <f t="shared" si="7"/>
        <v>269821.15766666667</v>
      </c>
      <c r="H115" s="10">
        <v>682</v>
      </c>
      <c r="I115" s="10">
        <v>723828</v>
      </c>
      <c r="J115" s="10">
        <f t="shared" si="8"/>
        <v>125915.9125</v>
      </c>
      <c r="K115" s="14">
        <v>682</v>
      </c>
      <c r="L115" s="10">
        <v>2318358</v>
      </c>
      <c r="M115" s="10">
        <f t="shared" si="9"/>
        <v>338673.4645</v>
      </c>
      <c r="N115" s="9">
        <v>682</v>
      </c>
      <c r="O115" s="10">
        <v>911183</v>
      </c>
      <c r="P115" s="10">
        <f t="shared" si="10"/>
        <v>56227.584291666666</v>
      </c>
      <c r="Q115" s="9">
        <v>682</v>
      </c>
      <c r="R115" s="10">
        <v>1349074</v>
      </c>
      <c r="S115" s="10">
        <f t="shared" si="11"/>
        <v>57953.970583333336</v>
      </c>
      <c r="T115" s="9"/>
      <c r="U115" s="10"/>
      <c r="V115" s="10"/>
      <c r="W115" s="9">
        <v>682</v>
      </c>
      <c r="X115" s="10">
        <v>1759419</v>
      </c>
    </row>
    <row r="116" spans="1:24" ht="13.5">
      <c r="A116" s="9">
        <v>683</v>
      </c>
      <c r="B116" s="10"/>
      <c r="C116" s="10"/>
      <c r="D116" s="10">
        <f t="shared" si="6"/>
        <v>0</v>
      </c>
      <c r="E116" s="10"/>
      <c r="F116" s="10"/>
      <c r="G116" s="10">
        <f t="shared" si="7"/>
        <v>0</v>
      </c>
      <c r="H116" s="10"/>
      <c r="I116" s="10"/>
      <c r="J116" s="10">
        <f t="shared" si="8"/>
        <v>0</v>
      </c>
      <c r="K116" s="9"/>
      <c r="L116" s="10"/>
      <c r="M116" s="10">
        <f t="shared" si="9"/>
        <v>0</v>
      </c>
      <c r="N116" s="9">
        <v>683</v>
      </c>
      <c r="O116" s="10">
        <v>202</v>
      </c>
      <c r="P116" s="10">
        <f t="shared" si="10"/>
        <v>12.465083333333332</v>
      </c>
      <c r="Q116" s="9"/>
      <c r="R116" s="10"/>
      <c r="S116" s="10">
        <f t="shared" si="11"/>
        <v>0</v>
      </c>
      <c r="T116" s="9">
        <v>682</v>
      </c>
      <c r="U116" s="10">
        <v>156627</v>
      </c>
      <c r="V116" s="10">
        <v>4107484</v>
      </c>
      <c r="W116" s="9"/>
      <c r="X116" s="10"/>
    </row>
    <row r="117" spans="1:24" ht="13.5">
      <c r="A117" s="9">
        <v>684</v>
      </c>
      <c r="B117" s="10"/>
      <c r="C117" s="10"/>
      <c r="D117" s="10">
        <f t="shared" si="6"/>
        <v>0</v>
      </c>
      <c r="E117" s="10"/>
      <c r="F117" s="10"/>
      <c r="G117" s="10">
        <f t="shared" si="7"/>
        <v>0</v>
      </c>
      <c r="H117" s="10"/>
      <c r="I117" s="10"/>
      <c r="J117" s="10">
        <f t="shared" si="8"/>
        <v>0</v>
      </c>
      <c r="K117" s="14"/>
      <c r="L117" s="10"/>
      <c r="M117" s="10">
        <f t="shared" si="9"/>
        <v>0</v>
      </c>
      <c r="N117" s="9">
        <v>684</v>
      </c>
      <c r="O117" s="10">
        <v>292261</v>
      </c>
      <c r="P117" s="10">
        <f t="shared" si="10"/>
        <v>18034.939208333333</v>
      </c>
      <c r="Q117" s="9"/>
      <c r="R117" s="10"/>
      <c r="S117" s="10">
        <f t="shared" si="11"/>
        <v>0</v>
      </c>
      <c r="T117" s="9"/>
      <c r="U117" s="10"/>
      <c r="V117" s="10"/>
      <c r="W117" s="9">
        <v>684</v>
      </c>
      <c r="X117" s="10">
        <v>1883417</v>
      </c>
    </row>
    <row r="118" spans="1:24" ht="13.5">
      <c r="A118" s="9">
        <v>685</v>
      </c>
      <c r="B118" s="10">
        <v>685</v>
      </c>
      <c r="C118" s="10">
        <v>14697</v>
      </c>
      <c r="D118" s="10">
        <f t="shared" si="6"/>
        <v>2219.859375</v>
      </c>
      <c r="E118" s="10">
        <v>685</v>
      </c>
      <c r="F118" s="9">
        <v>149231</v>
      </c>
      <c r="G118" s="10">
        <f t="shared" si="7"/>
        <v>39446.72766666666</v>
      </c>
      <c r="H118" s="10">
        <v>685</v>
      </c>
      <c r="I118" s="10">
        <v>117573</v>
      </c>
      <c r="J118" s="10">
        <f t="shared" si="8"/>
        <v>20452.803125</v>
      </c>
      <c r="K118" s="14">
        <v>685</v>
      </c>
      <c r="L118" s="10">
        <v>3194</v>
      </c>
      <c r="M118" s="10">
        <f t="shared" si="9"/>
        <v>466.59016666666673</v>
      </c>
      <c r="N118" s="9">
        <v>685</v>
      </c>
      <c r="O118" s="10">
        <v>12686</v>
      </c>
      <c r="P118" s="10">
        <f t="shared" si="10"/>
        <v>782.8319166666666</v>
      </c>
      <c r="Q118" s="9"/>
      <c r="R118" s="10"/>
      <c r="S118" s="10">
        <f t="shared" si="11"/>
        <v>0</v>
      </c>
      <c r="T118" s="9"/>
      <c r="U118" s="10"/>
      <c r="V118" s="10"/>
      <c r="W118" s="9">
        <v>685</v>
      </c>
      <c r="X118" s="10">
        <v>341801</v>
      </c>
    </row>
    <row r="119" spans="1:24" ht="13.5">
      <c r="A119" s="9">
        <v>686</v>
      </c>
      <c r="B119" s="10">
        <v>686</v>
      </c>
      <c r="C119" s="10">
        <v>96761</v>
      </c>
      <c r="D119" s="10">
        <f t="shared" si="6"/>
        <v>14614.942708333334</v>
      </c>
      <c r="E119" s="10">
        <v>686</v>
      </c>
      <c r="F119" s="9">
        <v>27787</v>
      </c>
      <c r="G119" s="10">
        <f t="shared" si="7"/>
        <v>7345.030333333333</v>
      </c>
      <c r="H119" s="10">
        <v>686</v>
      </c>
      <c r="I119" s="10">
        <v>32440</v>
      </c>
      <c r="J119" s="10">
        <f t="shared" si="8"/>
        <v>5643.208333333333</v>
      </c>
      <c r="K119" s="14"/>
      <c r="L119" s="10"/>
      <c r="M119" s="10">
        <f t="shared" si="9"/>
        <v>0</v>
      </c>
      <c r="N119" s="9">
        <v>686</v>
      </c>
      <c r="O119" s="10">
        <v>30706</v>
      </c>
      <c r="P119" s="10">
        <f t="shared" si="10"/>
        <v>1894.8160833333336</v>
      </c>
      <c r="Q119" s="9"/>
      <c r="R119" s="10"/>
      <c r="S119" s="10">
        <f t="shared" si="11"/>
        <v>0</v>
      </c>
      <c r="T119" s="9"/>
      <c r="U119" s="10"/>
      <c r="V119" s="10"/>
      <c r="W119" s="9">
        <v>686</v>
      </c>
      <c r="X119" s="10">
        <v>3500</v>
      </c>
    </row>
    <row r="120" spans="1:24" ht="13.5">
      <c r="A120" s="9">
        <v>687</v>
      </c>
      <c r="B120" s="10">
        <v>687</v>
      </c>
      <c r="C120" s="10">
        <v>11107463</v>
      </c>
      <c r="D120" s="10">
        <f t="shared" si="6"/>
        <v>1677689.7239583333</v>
      </c>
      <c r="E120" s="10">
        <v>687</v>
      </c>
      <c r="F120" s="10">
        <v>11178530</v>
      </c>
      <c r="G120" s="10">
        <f t="shared" si="7"/>
        <v>2954858.096666666</v>
      </c>
      <c r="H120" s="10">
        <v>687</v>
      </c>
      <c r="I120" s="10">
        <v>8010335</v>
      </c>
      <c r="J120" s="10">
        <f t="shared" si="8"/>
        <v>1393464.5260416667</v>
      </c>
      <c r="K120" s="14">
        <v>687</v>
      </c>
      <c r="L120" s="10">
        <v>9565430</v>
      </c>
      <c r="M120" s="10">
        <f t="shared" si="9"/>
        <v>1397349.8991666667</v>
      </c>
      <c r="N120" s="9">
        <v>687</v>
      </c>
      <c r="O120" s="10">
        <v>20310197</v>
      </c>
      <c r="P120" s="10">
        <f t="shared" si="10"/>
        <v>1253308.4065416667</v>
      </c>
      <c r="Q120" s="9">
        <v>687</v>
      </c>
      <c r="R120" s="10">
        <v>35987341</v>
      </c>
      <c r="S120" s="10">
        <f t="shared" si="11"/>
        <v>1545956.1904583336</v>
      </c>
      <c r="T120" s="9"/>
      <c r="U120" s="10"/>
      <c r="V120" s="10"/>
      <c r="W120" s="9">
        <v>687</v>
      </c>
      <c r="X120" s="10">
        <v>23718182</v>
      </c>
    </row>
    <row r="121" spans="1:24" ht="13.5">
      <c r="A121" s="9">
        <v>689</v>
      </c>
      <c r="B121" s="10">
        <v>689</v>
      </c>
      <c r="C121" s="10">
        <v>942519</v>
      </c>
      <c r="D121" s="10">
        <f t="shared" si="6"/>
        <v>142359.640625</v>
      </c>
      <c r="E121" s="10">
        <v>689</v>
      </c>
      <c r="F121" s="10">
        <v>2237736</v>
      </c>
      <c r="G121" s="10">
        <f t="shared" si="7"/>
        <v>591508.216</v>
      </c>
      <c r="H121" s="10">
        <v>689</v>
      </c>
      <c r="I121" s="10">
        <v>1515384</v>
      </c>
      <c r="J121" s="10">
        <f t="shared" si="8"/>
        <v>263613.675</v>
      </c>
      <c r="K121" s="14">
        <v>689</v>
      </c>
      <c r="L121" s="10">
        <v>3806536</v>
      </c>
      <c r="M121" s="10">
        <f t="shared" si="9"/>
        <v>556071.4673333333</v>
      </c>
      <c r="N121" s="9">
        <v>689</v>
      </c>
      <c r="O121" s="10">
        <v>3281864</v>
      </c>
      <c r="P121" s="10">
        <f t="shared" si="10"/>
        <v>202518.35766666668</v>
      </c>
      <c r="Q121" s="9">
        <v>689</v>
      </c>
      <c r="R121" s="10">
        <v>6099637</v>
      </c>
      <c r="S121" s="10">
        <f t="shared" si="11"/>
        <v>262030.23945833335</v>
      </c>
      <c r="T121" s="9">
        <v>687</v>
      </c>
      <c r="U121" s="10">
        <v>0</v>
      </c>
      <c r="V121" s="10">
        <v>740449</v>
      </c>
      <c r="W121" s="9">
        <v>689</v>
      </c>
      <c r="X121" s="10">
        <v>16491775</v>
      </c>
    </row>
    <row r="122" spans="1:24" ht="13.5">
      <c r="A122" s="9">
        <v>690</v>
      </c>
      <c r="B122" s="10"/>
      <c r="C122" s="10"/>
      <c r="D122" s="10">
        <f t="shared" si="6"/>
        <v>0</v>
      </c>
      <c r="E122" s="10"/>
      <c r="F122" s="10"/>
      <c r="G122" s="10">
        <f t="shared" si="7"/>
        <v>0</v>
      </c>
      <c r="H122" s="10"/>
      <c r="I122" s="10"/>
      <c r="J122" s="10">
        <f t="shared" si="8"/>
        <v>0</v>
      </c>
      <c r="K122" s="14">
        <v>690</v>
      </c>
      <c r="L122" s="10">
        <v>163317</v>
      </c>
      <c r="M122" s="10">
        <f t="shared" si="9"/>
        <v>23857.891750000003</v>
      </c>
      <c r="N122" s="9">
        <v>690</v>
      </c>
      <c r="O122" s="10">
        <v>86953</v>
      </c>
      <c r="P122" s="10">
        <f t="shared" si="10"/>
        <v>5365.724708333333</v>
      </c>
      <c r="Q122" s="9">
        <v>690</v>
      </c>
      <c r="R122" s="10">
        <v>385102</v>
      </c>
      <c r="S122" s="10">
        <f t="shared" si="11"/>
        <v>16543.340083333333</v>
      </c>
      <c r="T122" s="9"/>
      <c r="U122" s="10"/>
      <c r="V122" s="10"/>
      <c r="W122" s="9"/>
      <c r="X122" s="10"/>
    </row>
    <row r="123" spans="1:24" ht="13.5">
      <c r="A123" s="9">
        <v>692</v>
      </c>
      <c r="B123" s="10"/>
      <c r="C123" s="10"/>
      <c r="D123" s="10">
        <f t="shared" si="6"/>
        <v>0</v>
      </c>
      <c r="E123" s="10"/>
      <c r="F123" s="10"/>
      <c r="G123" s="10">
        <f t="shared" si="7"/>
        <v>0</v>
      </c>
      <c r="H123" s="10"/>
      <c r="I123" s="10"/>
      <c r="J123" s="10">
        <f t="shared" si="8"/>
        <v>0</v>
      </c>
      <c r="K123" s="14"/>
      <c r="L123" s="10"/>
      <c r="M123" s="10">
        <f t="shared" si="9"/>
        <v>0</v>
      </c>
      <c r="N123" s="9">
        <v>692</v>
      </c>
      <c r="O123" s="10">
        <v>117437</v>
      </c>
      <c r="P123" s="10">
        <f t="shared" si="10"/>
        <v>7246.841541666667</v>
      </c>
      <c r="Q123" s="9"/>
      <c r="R123" s="10"/>
      <c r="S123" s="10">
        <f t="shared" si="11"/>
        <v>0</v>
      </c>
      <c r="T123" s="9">
        <v>690</v>
      </c>
      <c r="U123" s="10">
        <v>0</v>
      </c>
      <c r="V123" s="10">
        <v>131087</v>
      </c>
      <c r="W123" s="9"/>
      <c r="X123" s="10"/>
    </row>
    <row r="124" spans="1:24" ht="13.5">
      <c r="A124" s="9">
        <v>693</v>
      </c>
      <c r="B124" s="10"/>
      <c r="C124" s="10"/>
      <c r="D124" s="10">
        <f t="shared" si="6"/>
        <v>0</v>
      </c>
      <c r="E124" s="10"/>
      <c r="F124" s="10"/>
      <c r="G124" s="10">
        <f t="shared" si="7"/>
        <v>0</v>
      </c>
      <c r="H124" s="10"/>
      <c r="I124" s="10"/>
      <c r="J124" s="10">
        <f t="shared" si="8"/>
        <v>0</v>
      </c>
      <c r="K124" s="14"/>
      <c r="L124" s="10"/>
      <c r="M124" s="10">
        <f t="shared" si="9"/>
        <v>0</v>
      </c>
      <c r="N124" s="9">
        <v>693</v>
      </c>
      <c r="O124" s="10">
        <v>4385</v>
      </c>
      <c r="P124" s="10">
        <f t="shared" si="10"/>
        <v>270.5910416666667</v>
      </c>
      <c r="Q124" s="9"/>
      <c r="R124" s="10"/>
      <c r="S124" s="10">
        <f t="shared" si="11"/>
        <v>0</v>
      </c>
      <c r="T124" s="9"/>
      <c r="U124" s="10"/>
      <c r="V124" s="10"/>
      <c r="W124" s="9">
        <v>693</v>
      </c>
      <c r="X124" s="10">
        <v>221</v>
      </c>
    </row>
    <row r="125" spans="1:24" ht="13.5">
      <c r="A125" s="9">
        <v>694</v>
      </c>
      <c r="B125" s="10">
        <v>694</v>
      </c>
      <c r="C125" s="10">
        <v>167</v>
      </c>
      <c r="D125" s="10">
        <f t="shared" si="6"/>
        <v>25.223958333333332</v>
      </c>
      <c r="E125" s="10">
        <v>694</v>
      </c>
      <c r="F125" s="10">
        <v>194152</v>
      </c>
      <c r="G125" s="10">
        <f t="shared" si="7"/>
        <v>51320.84533333333</v>
      </c>
      <c r="H125" s="10">
        <v>694</v>
      </c>
      <c r="I125" s="10">
        <v>1301</v>
      </c>
      <c r="J125" s="10">
        <f t="shared" si="8"/>
        <v>226.31979166666667</v>
      </c>
      <c r="K125" s="14"/>
      <c r="L125" s="10"/>
      <c r="M125" s="10">
        <f t="shared" si="9"/>
        <v>0</v>
      </c>
      <c r="N125" s="9">
        <v>694</v>
      </c>
      <c r="O125" s="10">
        <v>5025</v>
      </c>
      <c r="P125" s="10">
        <f t="shared" si="10"/>
        <v>310.084375</v>
      </c>
      <c r="Q125" s="9"/>
      <c r="R125" s="10"/>
      <c r="S125" s="10">
        <f t="shared" si="11"/>
        <v>0</v>
      </c>
      <c r="T125" s="9"/>
      <c r="U125" s="10"/>
      <c r="V125" s="10"/>
      <c r="W125" s="9">
        <v>694</v>
      </c>
      <c r="X125" s="10">
        <v>1284</v>
      </c>
    </row>
    <row r="126" spans="1:24" ht="13.5">
      <c r="A126" s="9">
        <v>695</v>
      </c>
      <c r="B126" s="10">
        <v>697</v>
      </c>
      <c r="C126" s="10">
        <v>151868</v>
      </c>
      <c r="D126" s="10">
        <f t="shared" si="6"/>
        <v>22938.395833333332</v>
      </c>
      <c r="E126" s="10">
        <v>697</v>
      </c>
      <c r="F126" s="10">
        <v>94487</v>
      </c>
      <c r="G126" s="10">
        <f t="shared" si="7"/>
        <v>24976.063666666665</v>
      </c>
      <c r="H126" s="10">
        <v>697</v>
      </c>
      <c r="I126" s="10">
        <v>152768</v>
      </c>
      <c r="J126" s="10">
        <f t="shared" si="8"/>
        <v>26575.266666666666</v>
      </c>
      <c r="K126" s="14"/>
      <c r="L126" s="10"/>
      <c r="M126" s="10">
        <f t="shared" si="9"/>
        <v>0</v>
      </c>
      <c r="N126" s="9">
        <v>695</v>
      </c>
      <c r="O126" s="10">
        <v>133374</v>
      </c>
      <c r="P126" s="10">
        <f t="shared" si="10"/>
        <v>8230.287250000001</v>
      </c>
      <c r="Q126" s="9"/>
      <c r="R126" s="10"/>
      <c r="S126" s="10">
        <f t="shared" si="11"/>
        <v>0</v>
      </c>
      <c r="T126" s="9"/>
      <c r="U126" s="10"/>
      <c r="V126" s="10"/>
      <c r="W126" s="9">
        <v>695</v>
      </c>
      <c r="X126" s="10">
        <v>96891</v>
      </c>
    </row>
    <row r="127" spans="1:24" ht="13.5">
      <c r="A127" s="9">
        <v>696</v>
      </c>
      <c r="B127" s="10"/>
      <c r="C127" s="10"/>
      <c r="D127" s="10">
        <f t="shared" si="6"/>
        <v>0</v>
      </c>
      <c r="E127" s="10"/>
      <c r="F127" s="10"/>
      <c r="G127" s="10">
        <f t="shared" si="7"/>
        <v>0</v>
      </c>
      <c r="H127" s="10"/>
      <c r="I127" s="10"/>
      <c r="J127" s="10">
        <f t="shared" si="8"/>
        <v>0</v>
      </c>
      <c r="K127" s="14">
        <v>696</v>
      </c>
      <c r="L127" s="10">
        <v>76133</v>
      </c>
      <c r="M127" s="10">
        <f t="shared" si="9"/>
        <v>11121.762416666666</v>
      </c>
      <c r="N127" s="9">
        <v>696</v>
      </c>
      <c r="O127" s="10">
        <v>21984</v>
      </c>
      <c r="P127" s="10">
        <f t="shared" si="10"/>
        <v>1356.5960000000002</v>
      </c>
      <c r="Q127" s="9"/>
      <c r="R127" s="10"/>
      <c r="S127" s="10">
        <f t="shared" si="11"/>
        <v>0</v>
      </c>
      <c r="T127" s="9"/>
      <c r="U127" s="10"/>
      <c r="V127" s="10"/>
      <c r="W127" s="9"/>
      <c r="X127" s="10"/>
    </row>
    <row r="128" spans="1:24" ht="13.5">
      <c r="A128" s="9">
        <v>697</v>
      </c>
      <c r="B128" s="10"/>
      <c r="C128" s="10"/>
      <c r="D128" s="10">
        <f t="shared" si="6"/>
        <v>0</v>
      </c>
      <c r="E128" s="10"/>
      <c r="F128" s="10"/>
      <c r="G128" s="10">
        <f t="shared" si="7"/>
        <v>0</v>
      </c>
      <c r="H128" s="10"/>
      <c r="I128" s="10"/>
      <c r="J128" s="10">
        <f t="shared" si="8"/>
        <v>0</v>
      </c>
      <c r="K128" s="14">
        <v>697</v>
      </c>
      <c r="L128" s="10">
        <v>94088</v>
      </c>
      <c r="M128" s="10">
        <f t="shared" si="9"/>
        <v>13744.688666666667</v>
      </c>
      <c r="N128" s="9">
        <v>697</v>
      </c>
      <c r="O128" s="10">
        <v>942</v>
      </c>
      <c r="P128" s="10">
        <f t="shared" si="10"/>
        <v>58.12925</v>
      </c>
      <c r="Q128" s="9"/>
      <c r="R128" s="10"/>
      <c r="S128" s="10">
        <f t="shared" si="11"/>
        <v>0</v>
      </c>
      <c r="T128" s="9"/>
      <c r="U128" s="10"/>
      <c r="V128" s="10"/>
      <c r="W128" s="9"/>
      <c r="X128" s="10"/>
    </row>
    <row r="129" spans="1:24" ht="13.5">
      <c r="A129" s="9">
        <v>698</v>
      </c>
      <c r="B129" s="10"/>
      <c r="C129" s="10"/>
      <c r="D129" s="10">
        <f t="shared" si="6"/>
        <v>0</v>
      </c>
      <c r="E129" s="10"/>
      <c r="F129" s="10"/>
      <c r="G129" s="10">
        <f t="shared" si="7"/>
        <v>0</v>
      </c>
      <c r="H129" s="10"/>
      <c r="I129" s="10"/>
      <c r="J129" s="10">
        <f t="shared" si="8"/>
        <v>0</v>
      </c>
      <c r="K129" s="14">
        <v>700</v>
      </c>
      <c r="L129" s="10">
        <v>77209</v>
      </c>
      <c r="M129" s="10">
        <f t="shared" si="9"/>
        <v>11278.948083333333</v>
      </c>
      <c r="N129" s="9">
        <v>698</v>
      </c>
      <c r="O129" s="10">
        <v>2856</v>
      </c>
      <c r="P129" s="10">
        <f t="shared" si="10"/>
        <v>176.239</v>
      </c>
      <c r="Q129" s="9"/>
      <c r="R129" s="10"/>
      <c r="S129" s="10">
        <f t="shared" si="11"/>
        <v>0</v>
      </c>
      <c r="T129" s="9"/>
      <c r="U129" s="10"/>
      <c r="V129" s="10"/>
      <c r="W129" s="9"/>
      <c r="X129" s="10"/>
    </row>
    <row r="130" spans="1:24" ht="13.5">
      <c r="A130" s="9">
        <v>700</v>
      </c>
      <c r="B130" s="10">
        <v>700</v>
      </c>
      <c r="C130" s="10">
        <v>15535</v>
      </c>
      <c r="D130" s="10">
        <f t="shared" si="6"/>
        <v>2346.4322916666665</v>
      </c>
      <c r="E130" s="10">
        <v>700</v>
      </c>
      <c r="F130" s="10">
        <v>180252</v>
      </c>
      <c r="G130" s="10">
        <f t="shared" si="7"/>
        <v>47646.611999999994</v>
      </c>
      <c r="H130" s="10">
        <v>700</v>
      </c>
      <c r="I130" s="10">
        <v>90750</v>
      </c>
      <c r="J130" s="10">
        <f t="shared" si="8"/>
        <v>15786.71875</v>
      </c>
      <c r="K130" s="14">
        <v>720</v>
      </c>
      <c r="L130" s="10">
        <v>167012</v>
      </c>
      <c r="M130" s="10">
        <f t="shared" si="9"/>
        <v>24397.66966666667</v>
      </c>
      <c r="N130" s="9">
        <v>700</v>
      </c>
      <c r="O130" s="10">
        <v>242243</v>
      </c>
      <c r="P130" s="10">
        <f t="shared" si="10"/>
        <v>14948.411791666667</v>
      </c>
      <c r="Q130" s="9">
        <v>700</v>
      </c>
      <c r="R130" s="10">
        <v>2454827</v>
      </c>
      <c r="S130" s="10">
        <f t="shared" si="11"/>
        <v>105455.27654166667</v>
      </c>
      <c r="T130" s="9"/>
      <c r="U130" s="10"/>
      <c r="V130" s="10"/>
      <c r="W130" s="9">
        <v>700</v>
      </c>
      <c r="X130" s="10">
        <v>1926208</v>
      </c>
    </row>
    <row r="131" spans="1:24" ht="13.5">
      <c r="A131" s="9">
        <v>717</v>
      </c>
      <c r="B131" s="10">
        <v>717</v>
      </c>
      <c r="C131" s="10">
        <v>711</v>
      </c>
      <c r="D131" s="10">
        <f t="shared" si="6"/>
        <v>107.390625</v>
      </c>
      <c r="E131" s="10">
        <v>717</v>
      </c>
      <c r="F131" s="10">
        <v>704</v>
      </c>
      <c r="G131" s="10">
        <f t="shared" si="7"/>
        <v>186.09066666666664</v>
      </c>
      <c r="H131" s="10">
        <v>717</v>
      </c>
      <c r="I131" s="10" t="s">
        <v>1</v>
      </c>
      <c r="J131" s="10" t="e">
        <f t="shared" si="8"/>
        <v>#VALUE!</v>
      </c>
      <c r="K131" s="9"/>
      <c r="L131" s="10"/>
      <c r="M131" s="10">
        <f t="shared" si="9"/>
        <v>0</v>
      </c>
      <c r="N131" s="9">
        <v>717</v>
      </c>
      <c r="O131" s="10">
        <v>1659</v>
      </c>
      <c r="P131" s="10">
        <f t="shared" si="10"/>
        <v>102.374125</v>
      </c>
      <c r="Q131" s="9"/>
      <c r="R131" s="10"/>
      <c r="S131" s="10">
        <f t="shared" si="11"/>
        <v>0</v>
      </c>
      <c r="T131" s="9">
        <v>700</v>
      </c>
      <c r="U131" s="10">
        <v>271054</v>
      </c>
      <c r="V131" s="10">
        <v>7937140</v>
      </c>
      <c r="W131" s="9">
        <v>717</v>
      </c>
      <c r="X131" s="10">
        <v>2834</v>
      </c>
    </row>
    <row r="132" spans="1:24" ht="13.5">
      <c r="A132" s="9">
        <v>720</v>
      </c>
      <c r="B132" s="10"/>
      <c r="C132" s="10"/>
      <c r="D132" s="10">
        <f t="shared" si="6"/>
        <v>0</v>
      </c>
      <c r="E132" s="10"/>
      <c r="F132" s="10"/>
      <c r="G132" s="10">
        <f t="shared" si="7"/>
        <v>0</v>
      </c>
      <c r="H132" s="10"/>
      <c r="I132" s="10"/>
      <c r="J132" s="10">
        <f t="shared" si="8"/>
        <v>0</v>
      </c>
      <c r="K132" s="14"/>
      <c r="L132" s="10"/>
      <c r="M132" s="10">
        <f t="shared" si="9"/>
        <v>0</v>
      </c>
      <c r="N132" s="9">
        <v>720</v>
      </c>
      <c r="O132" s="10">
        <v>410234</v>
      </c>
      <c r="P132" s="10">
        <f t="shared" si="10"/>
        <v>25314.856416666666</v>
      </c>
      <c r="Q132" s="9">
        <v>720</v>
      </c>
      <c r="R132" s="10">
        <v>1663716</v>
      </c>
      <c r="S132" s="10">
        <f t="shared" si="11"/>
        <v>71470.46650000001</v>
      </c>
      <c r="T132" s="9">
        <v>720</v>
      </c>
      <c r="U132" s="10">
        <v>10148</v>
      </c>
      <c r="V132" s="10">
        <v>949272</v>
      </c>
      <c r="W132" s="9">
        <v>720</v>
      </c>
      <c r="X132" s="10">
        <v>230348</v>
      </c>
    </row>
    <row r="133" spans="1:24" ht="13.5">
      <c r="A133" s="9">
        <v>723</v>
      </c>
      <c r="B133" s="10"/>
      <c r="C133" s="10"/>
      <c r="D133" s="10">
        <f t="shared" si="6"/>
        <v>0</v>
      </c>
      <c r="E133" s="10"/>
      <c r="F133" s="10"/>
      <c r="G133" s="10">
        <f t="shared" si="7"/>
        <v>0</v>
      </c>
      <c r="H133" s="10"/>
      <c r="I133" s="10"/>
      <c r="J133" s="10">
        <f t="shared" si="8"/>
        <v>0</v>
      </c>
      <c r="K133" s="14"/>
      <c r="L133" s="10"/>
      <c r="M133" s="10">
        <f t="shared" si="9"/>
        <v>0</v>
      </c>
      <c r="N133" s="9"/>
      <c r="O133" s="10"/>
      <c r="P133" s="10">
        <f t="shared" si="10"/>
        <v>0</v>
      </c>
      <c r="Q133" s="9"/>
      <c r="R133" s="10"/>
      <c r="S133" s="10">
        <f t="shared" si="11"/>
        <v>0</v>
      </c>
      <c r="T133" s="9"/>
      <c r="U133" s="9"/>
      <c r="V133" s="9"/>
      <c r="W133" s="9">
        <v>723</v>
      </c>
      <c r="X133" s="10">
        <v>42300</v>
      </c>
    </row>
    <row r="134" spans="1:24" ht="13.5">
      <c r="A134" s="9">
        <v>724</v>
      </c>
      <c r="B134" s="10"/>
      <c r="C134" s="10"/>
      <c r="D134" s="10">
        <f aca="true" t="shared" si="12" ref="D134:D161">C134*36.25/240</f>
        <v>0</v>
      </c>
      <c r="E134" s="10"/>
      <c r="F134" s="10"/>
      <c r="G134" s="10">
        <f aca="true" t="shared" si="13" ref="G134:G161">F134*63.44/240</f>
        <v>0</v>
      </c>
      <c r="H134" s="10"/>
      <c r="I134" s="10"/>
      <c r="J134" s="10">
        <f aca="true" t="shared" si="14" ref="J134:J161">I134*41.75/240</f>
        <v>0</v>
      </c>
      <c r="K134" s="14"/>
      <c r="L134" s="10"/>
      <c r="M134" s="10">
        <f aca="true" t="shared" si="15" ref="M134:M161">L134*35.06/240</f>
        <v>0</v>
      </c>
      <c r="N134" s="9"/>
      <c r="O134" s="10"/>
      <c r="P134" s="10">
        <f aca="true" t="shared" si="16" ref="P134:P161">O134*14.81/240</f>
        <v>0</v>
      </c>
      <c r="Q134" s="9"/>
      <c r="R134" s="10"/>
      <c r="S134" s="10">
        <f aca="true" t="shared" si="17" ref="S134:S161">R134*10.31/240</f>
        <v>0</v>
      </c>
      <c r="T134" s="9"/>
      <c r="U134" s="10"/>
      <c r="V134" s="10"/>
      <c r="W134" s="9">
        <v>724</v>
      </c>
      <c r="X134" s="10">
        <v>8742</v>
      </c>
    </row>
    <row r="135" spans="1:24" ht="13.5">
      <c r="A135" s="9">
        <v>725</v>
      </c>
      <c r="B135" s="10"/>
      <c r="C135" s="10"/>
      <c r="D135" s="10">
        <f t="shared" si="12"/>
        <v>0</v>
      </c>
      <c r="E135" s="10"/>
      <c r="F135" s="10"/>
      <c r="G135" s="10">
        <f t="shared" si="13"/>
        <v>0</v>
      </c>
      <c r="H135" s="10"/>
      <c r="I135" s="10"/>
      <c r="J135" s="10">
        <f t="shared" si="14"/>
        <v>0</v>
      </c>
      <c r="K135" s="14"/>
      <c r="L135" s="10"/>
      <c r="M135" s="10">
        <f t="shared" si="15"/>
        <v>0</v>
      </c>
      <c r="N135" s="9"/>
      <c r="O135" s="10"/>
      <c r="P135" s="10">
        <f t="shared" si="16"/>
        <v>0</v>
      </c>
      <c r="Q135" s="9"/>
      <c r="R135" s="10"/>
      <c r="S135" s="10">
        <f t="shared" si="17"/>
        <v>0</v>
      </c>
      <c r="T135" s="9"/>
      <c r="U135" s="10"/>
      <c r="V135" s="10"/>
      <c r="W135" s="9">
        <v>725</v>
      </c>
      <c r="X135" s="10">
        <v>106812</v>
      </c>
    </row>
    <row r="136" spans="1:24" ht="13.5">
      <c r="A136" s="9">
        <v>729</v>
      </c>
      <c r="B136" s="10"/>
      <c r="C136" s="10"/>
      <c r="D136" s="10">
        <f t="shared" si="12"/>
        <v>0</v>
      </c>
      <c r="E136" s="10"/>
      <c r="F136" s="10"/>
      <c r="G136" s="10">
        <f t="shared" si="13"/>
        <v>0</v>
      </c>
      <c r="H136" s="10">
        <v>729</v>
      </c>
      <c r="I136" s="10">
        <v>137731</v>
      </c>
      <c r="J136" s="10">
        <f t="shared" si="14"/>
        <v>23959.455208333333</v>
      </c>
      <c r="K136" s="14">
        <v>729</v>
      </c>
      <c r="L136" s="10">
        <v>143094</v>
      </c>
      <c r="M136" s="10">
        <f t="shared" si="15"/>
        <v>20903.648500000003</v>
      </c>
      <c r="N136" s="9">
        <v>729</v>
      </c>
      <c r="O136" s="10">
        <v>226793</v>
      </c>
      <c r="P136" s="10">
        <f t="shared" si="16"/>
        <v>13995.018041666666</v>
      </c>
      <c r="Q136" s="9">
        <v>729</v>
      </c>
      <c r="R136" s="10">
        <v>867809</v>
      </c>
      <c r="S136" s="10">
        <f t="shared" si="17"/>
        <v>37279.62829166667</v>
      </c>
      <c r="T136" s="9">
        <v>729</v>
      </c>
      <c r="U136" s="10">
        <v>149</v>
      </c>
      <c r="V136" s="10">
        <v>3220485</v>
      </c>
      <c r="W136" s="9">
        <v>729</v>
      </c>
      <c r="X136" s="10">
        <v>292655</v>
      </c>
    </row>
    <row r="137" spans="1:24" ht="13.5">
      <c r="A137" s="9">
        <v>732</v>
      </c>
      <c r="B137" s="10"/>
      <c r="C137" s="10"/>
      <c r="D137" s="10">
        <f t="shared" si="12"/>
        <v>0</v>
      </c>
      <c r="E137" s="10"/>
      <c r="F137" s="10"/>
      <c r="G137" s="10">
        <f t="shared" si="13"/>
        <v>0</v>
      </c>
      <c r="H137" s="10"/>
      <c r="I137" s="10"/>
      <c r="J137" s="10">
        <f t="shared" si="14"/>
        <v>0</v>
      </c>
      <c r="K137" s="14"/>
      <c r="L137" s="10"/>
      <c r="M137" s="10">
        <f t="shared" si="15"/>
        <v>0</v>
      </c>
      <c r="N137" s="9">
        <v>732</v>
      </c>
      <c r="O137" s="10">
        <v>25643</v>
      </c>
      <c r="P137" s="10">
        <f t="shared" si="16"/>
        <v>1582.3867916666668</v>
      </c>
      <c r="Q137" s="9"/>
      <c r="R137" s="10"/>
      <c r="S137" s="10">
        <f t="shared" si="17"/>
        <v>0</v>
      </c>
      <c r="T137" s="9"/>
      <c r="U137" s="9"/>
      <c r="V137" s="9"/>
      <c r="W137" s="9"/>
      <c r="X137" s="10"/>
    </row>
    <row r="138" spans="1:24" ht="13.5">
      <c r="A138" s="9">
        <v>733</v>
      </c>
      <c r="B138" s="10">
        <v>733</v>
      </c>
      <c r="C138" s="10">
        <v>1754</v>
      </c>
      <c r="D138" s="10">
        <f t="shared" si="12"/>
        <v>264.9270833333333</v>
      </c>
      <c r="E138" s="10">
        <v>733</v>
      </c>
      <c r="F138" s="10">
        <v>2878</v>
      </c>
      <c r="G138" s="10">
        <f t="shared" si="13"/>
        <v>760.7513333333334</v>
      </c>
      <c r="H138" s="10">
        <v>733</v>
      </c>
      <c r="I138" s="10">
        <v>83387</v>
      </c>
      <c r="J138" s="10">
        <f t="shared" si="14"/>
        <v>14505.863541666668</v>
      </c>
      <c r="K138" s="14"/>
      <c r="L138" s="10"/>
      <c r="M138" s="10">
        <f t="shared" si="15"/>
        <v>0</v>
      </c>
      <c r="N138" s="9"/>
      <c r="O138" s="10"/>
      <c r="P138" s="10">
        <f t="shared" si="16"/>
        <v>0</v>
      </c>
      <c r="Q138" s="9"/>
      <c r="R138" s="10"/>
      <c r="S138" s="10">
        <f t="shared" si="17"/>
        <v>0</v>
      </c>
      <c r="T138" s="9"/>
      <c r="U138" s="10"/>
      <c r="V138" s="10"/>
      <c r="W138" s="9"/>
      <c r="X138" s="10"/>
    </row>
    <row r="139" spans="1:24" ht="13.5">
      <c r="A139" s="9">
        <v>735</v>
      </c>
      <c r="B139" s="10">
        <v>735</v>
      </c>
      <c r="C139" s="10">
        <v>31340</v>
      </c>
      <c r="D139" s="10">
        <f t="shared" si="12"/>
        <v>4733.645833333333</v>
      </c>
      <c r="E139" s="10">
        <v>735</v>
      </c>
      <c r="F139" s="10">
        <v>21405</v>
      </c>
      <c r="G139" s="10">
        <f t="shared" si="13"/>
        <v>5658.054999999999</v>
      </c>
      <c r="H139" s="10">
        <v>735</v>
      </c>
      <c r="I139" s="10">
        <v>1879</v>
      </c>
      <c r="J139" s="10">
        <f t="shared" si="14"/>
        <v>326.8677083333333</v>
      </c>
      <c r="K139" s="14"/>
      <c r="L139" s="10"/>
      <c r="M139" s="10">
        <f t="shared" si="15"/>
        <v>0</v>
      </c>
      <c r="N139" s="9">
        <v>735</v>
      </c>
      <c r="O139" s="10">
        <v>850</v>
      </c>
      <c r="P139" s="10">
        <f t="shared" si="16"/>
        <v>52.452083333333334</v>
      </c>
      <c r="Q139" s="9"/>
      <c r="R139" s="10"/>
      <c r="S139" s="10">
        <f t="shared" si="17"/>
        <v>0</v>
      </c>
      <c r="T139" s="9"/>
      <c r="U139" s="10"/>
      <c r="V139" s="10"/>
      <c r="W139" s="9">
        <v>735</v>
      </c>
      <c r="X139" s="10">
        <v>8500</v>
      </c>
    </row>
    <row r="140" spans="1:24" ht="13.5">
      <c r="A140" s="9">
        <v>800</v>
      </c>
      <c r="B140" s="10">
        <v>800</v>
      </c>
      <c r="C140" s="10">
        <v>3447231</v>
      </c>
      <c r="D140" s="10">
        <f t="shared" si="12"/>
        <v>520675.515625</v>
      </c>
      <c r="E140" s="10">
        <v>800</v>
      </c>
      <c r="F140" s="10">
        <v>5939226</v>
      </c>
      <c r="G140" s="10">
        <f t="shared" si="13"/>
        <v>1569935.406</v>
      </c>
      <c r="H140" s="10">
        <v>800</v>
      </c>
      <c r="I140" s="10">
        <v>10650228</v>
      </c>
      <c r="J140" s="10">
        <f t="shared" si="14"/>
        <v>1852695.9125</v>
      </c>
      <c r="K140" s="14">
        <v>800</v>
      </c>
      <c r="L140" s="10">
        <v>3541239</v>
      </c>
      <c r="M140" s="10">
        <f t="shared" si="15"/>
        <v>517315.99725</v>
      </c>
      <c r="N140" s="9">
        <v>800</v>
      </c>
      <c r="O140" s="10">
        <v>4843296</v>
      </c>
      <c r="P140" s="10">
        <f t="shared" si="16"/>
        <v>298871.72400000005</v>
      </c>
      <c r="Q140" s="9">
        <v>800</v>
      </c>
      <c r="R140" s="10">
        <v>3622914</v>
      </c>
      <c r="S140" s="10">
        <f t="shared" si="17"/>
        <v>155634.34725000002</v>
      </c>
      <c r="T140" s="9"/>
      <c r="U140" s="10"/>
      <c r="V140" s="10"/>
      <c r="W140" s="9">
        <v>800</v>
      </c>
      <c r="X140" s="10">
        <v>3318282</v>
      </c>
    </row>
    <row r="141" spans="1:24" ht="13.5">
      <c r="A141" s="9">
        <v>812</v>
      </c>
      <c r="B141" s="10">
        <v>812</v>
      </c>
      <c r="C141" s="10">
        <v>27611</v>
      </c>
      <c r="D141" s="10">
        <f t="shared" si="12"/>
        <v>4170.411458333333</v>
      </c>
      <c r="E141" s="10">
        <v>812</v>
      </c>
      <c r="F141" s="10">
        <v>422847</v>
      </c>
      <c r="G141" s="10">
        <f t="shared" si="13"/>
        <v>111772.557</v>
      </c>
      <c r="H141" s="10">
        <v>812</v>
      </c>
      <c r="I141" s="10">
        <v>26752</v>
      </c>
      <c r="J141" s="10">
        <f t="shared" si="14"/>
        <v>4653.733333333334</v>
      </c>
      <c r="K141" s="14">
        <v>812</v>
      </c>
      <c r="L141" s="10">
        <v>229663</v>
      </c>
      <c r="M141" s="10">
        <f t="shared" si="15"/>
        <v>33549.936583333336</v>
      </c>
      <c r="N141" s="9">
        <v>812</v>
      </c>
      <c r="O141" s="10">
        <v>59490</v>
      </c>
      <c r="P141" s="10">
        <f t="shared" si="16"/>
        <v>3671.02875</v>
      </c>
      <c r="Q141" s="9">
        <v>812</v>
      </c>
      <c r="R141" s="10">
        <v>112399</v>
      </c>
      <c r="S141" s="10">
        <f t="shared" si="17"/>
        <v>4828.473708333333</v>
      </c>
      <c r="T141" s="9">
        <v>800</v>
      </c>
      <c r="U141" s="10">
        <v>246708</v>
      </c>
      <c r="V141" s="10">
        <v>7555661</v>
      </c>
      <c r="W141" s="9">
        <v>812</v>
      </c>
      <c r="X141" s="10">
        <v>264086</v>
      </c>
    </row>
    <row r="142" spans="1:24" ht="13.5">
      <c r="A142" s="9">
        <v>821</v>
      </c>
      <c r="B142" s="10">
        <v>821</v>
      </c>
      <c r="C142" s="10">
        <v>182164</v>
      </c>
      <c r="D142" s="10">
        <f t="shared" si="12"/>
        <v>27514.354166666668</v>
      </c>
      <c r="E142" s="10">
        <v>821</v>
      </c>
      <c r="F142" s="10">
        <v>163177</v>
      </c>
      <c r="G142" s="10">
        <f t="shared" si="13"/>
        <v>43133.12033333333</v>
      </c>
      <c r="H142" s="10">
        <v>821</v>
      </c>
      <c r="I142" s="10">
        <v>476659</v>
      </c>
      <c r="J142" s="10">
        <f t="shared" si="14"/>
        <v>82918.80520833333</v>
      </c>
      <c r="K142" s="14">
        <v>821</v>
      </c>
      <c r="L142" s="10">
        <v>511762</v>
      </c>
      <c r="M142" s="10">
        <f t="shared" si="15"/>
        <v>74759.89883333334</v>
      </c>
      <c r="N142" s="9">
        <v>821</v>
      </c>
      <c r="O142" s="10">
        <v>106134</v>
      </c>
      <c r="P142" s="10">
        <f t="shared" si="16"/>
        <v>6549.35225</v>
      </c>
      <c r="Q142" s="9">
        <v>821</v>
      </c>
      <c r="R142" s="10">
        <v>1321116</v>
      </c>
      <c r="S142" s="10">
        <f t="shared" si="17"/>
        <v>56752.9415</v>
      </c>
      <c r="T142" s="9">
        <v>812</v>
      </c>
      <c r="U142" s="10">
        <v>88163</v>
      </c>
      <c r="V142" s="10">
        <v>10549</v>
      </c>
      <c r="W142" s="9">
        <v>821</v>
      </c>
      <c r="X142" s="10">
        <v>1510690</v>
      </c>
    </row>
    <row r="143" spans="1:24" ht="13.5">
      <c r="A143" s="9">
        <v>831</v>
      </c>
      <c r="B143" s="10"/>
      <c r="C143" s="10"/>
      <c r="D143" s="10">
        <f t="shared" si="12"/>
        <v>0</v>
      </c>
      <c r="E143" s="10"/>
      <c r="F143" s="10"/>
      <c r="G143" s="10">
        <f t="shared" si="13"/>
        <v>0</v>
      </c>
      <c r="H143" s="10"/>
      <c r="I143" s="10"/>
      <c r="J143" s="10">
        <f t="shared" si="14"/>
        <v>0</v>
      </c>
      <c r="K143" s="14"/>
      <c r="L143" s="10"/>
      <c r="M143" s="10">
        <f t="shared" si="15"/>
        <v>0</v>
      </c>
      <c r="N143" s="9">
        <v>831</v>
      </c>
      <c r="O143" s="10">
        <v>390162</v>
      </c>
      <c r="P143" s="10">
        <f t="shared" si="16"/>
        <v>24076.24675</v>
      </c>
      <c r="Q143" s="9">
        <v>831</v>
      </c>
      <c r="R143" s="10">
        <v>647072</v>
      </c>
      <c r="S143" s="10">
        <f t="shared" si="17"/>
        <v>27797.13466666667</v>
      </c>
      <c r="T143" s="9">
        <v>821</v>
      </c>
      <c r="U143" s="10">
        <v>14540</v>
      </c>
      <c r="V143" s="10">
        <v>552178</v>
      </c>
      <c r="W143" s="9">
        <v>831</v>
      </c>
      <c r="X143" s="10">
        <v>61223</v>
      </c>
    </row>
    <row r="144" spans="1:24" ht="13.5">
      <c r="A144" s="9">
        <v>841</v>
      </c>
      <c r="B144" s="10">
        <v>841</v>
      </c>
      <c r="C144" s="10">
        <v>1007177</v>
      </c>
      <c r="D144" s="10">
        <f t="shared" si="12"/>
        <v>152125.69270833334</v>
      </c>
      <c r="E144" s="10">
        <v>841</v>
      </c>
      <c r="F144" s="10">
        <v>1589444</v>
      </c>
      <c r="G144" s="10">
        <f t="shared" si="13"/>
        <v>420143.0306666667</v>
      </c>
      <c r="H144" s="10">
        <v>841</v>
      </c>
      <c r="I144" s="10">
        <v>1586344</v>
      </c>
      <c r="J144" s="10">
        <f t="shared" si="14"/>
        <v>275957.75833333336</v>
      </c>
      <c r="K144" s="14">
        <v>841</v>
      </c>
      <c r="L144" s="10">
        <v>2688332</v>
      </c>
      <c r="M144" s="10">
        <f t="shared" si="15"/>
        <v>392720.49966666667</v>
      </c>
      <c r="N144" s="9">
        <v>841</v>
      </c>
      <c r="O144" s="10">
        <v>9866115</v>
      </c>
      <c r="P144" s="10">
        <f t="shared" si="16"/>
        <v>608821.513125</v>
      </c>
      <c r="Q144" s="9">
        <v>841</v>
      </c>
      <c r="R144" s="10">
        <v>15622011</v>
      </c>
      <c r="S144" s="10">
        <f t="shared" si="17"/>
        <v>671095.555875</v>
      </c>
      <c r="T144" s="9">
        <v>831</v>
      </c>
      <c r="U144" s="10">
        <v>0</v>
      </c>
      <c r="V144" s="10">
        <v>0</v>
      </c>
      <c r="W144" s="9">
        <v>841</v>
      </c>
      <c r="X144" s="10">
        <v>20735452</v>
      </c>
    </row>
    <row r="145" spans="1:24" ht="13.5">
      <c r="A145" s="9">
        <v>842</v>
      </c>
      <c r="B145" s="10">
        <v>842</v>
      </c>
      <c r="C145" s="10">
        <v>893908</v>
      </c>
      <c r="D145" s="10">
        <f t="shared" si="12"/>
        <v>135017.35416666666</v>
      </c>
      <c r="E145" s="10">
        <v>842</v>
      </c>
      <c r="F145" s="10">
        <v>1340237</v>
      </c>
      <c r="G145" s="10">
        <f t="shared" si="13"/>
        <v>354269.3136666667</v>
      </c>
      <c r="H145" s="10">
        <v>842</v>
      </c>
      <c r="I145" s="10">
        <v>1217760</v>
      </c>
      <c r="J145" s="10">
        <f t="shared" si="14"/>
        <v>211839.5</v>
      </c>
      <c r="K145" s="9">
        <v>842</v>
      </c>
      <c r="L145" s="10">
        <v>3543548</v>
      </c>
      <c r="M145" s="10">
        <f t="shared" si="15"/>
        <v>517653.30366666673</v>
      </c>
      <c r="N145" s="9">
        <v>842</v>
      </c>
      <c r="O145" s="10">
        <v>4283942</v>
      </c>
      <c r="P145" s="10">
        <f t="shared" si="16"/>
        <v>264354.9209166667</v>
      </c>
      <c r="Q145" s="9">
        <v>842</v>
      </c>
      <c r="R145" s="10">
        <v>4204998</v>
      </c>
      <c r="S145" s="10">
        <f t="shared" si="17"/>
        <v>180639.70575000002</v>
      </c>
      <c r="T145" s="9">
        <v>841</v>
      </c>
      <c r="U145" s="10">
        <v>3998587</v>
      </c>
      <c r="V145" s="10">
        <v>126624837</v>
      </c>
      <c r="W145" s="9"/>
      <c r="X145" s="10"/>
    </row>
    <row r="146" spans="1:24" ht="13.5">
      <c r="A146" s="9">
        <v>851</v>
      </c>
      <c r="B146" s="10"/>
      <c r="C146" s="10"/>
      <c r="D146" s="10">
        <f t="shared" si="12"/>
        <v>0</v>
      </c>
      <c r="E146" s="10"/>
      <c r="F146" s="10"/>
      <c r="G146" s="10">
        <f t="shared" si="13"/>
        <v>0</v>
      </c>
      <c r="H146" s="10"/>
      <c r="I146" s="10"/>
      <c r="J146" s="10">
        <f t="shared" si="14"/>
        <v>0</v>
      </c>
      <c r="K146" s="14">
        <v>851</v>
      </c>
      <c r="L146" s="10">
        <v>249782</v>
      </c>
      <c r="M146" s="10">
        <f t="shared" si="15"/>
        <v>36488.987166666666</v>
      </c>
      <c r="N146" s="9">
        <v>851</v>
      </c>
      <c r="O146" s="10">
        <v>261548</v>
      </c>
      <c r="P146" s="10">
        <f t="shared" si="16"/>
        <v>16139.691166666667</v>
      </c>
      <c r="Q146" s="9">
        <v>851</v>
      </c>
      <c r="R146" s="10">
        <v>80078</v>
      </c>
      <c r="S146" s="10">
        <f t="shared" si="17"/>
        <v>3440.017416666667</v>
      </c>
      <c r="T146" s="9">
        <v>842</v>
      </c>
      <c r="U146" s="10">
        <v>459266</v>
      </c>
      <c r="V146" s="10">
        <v>1941305</v>
      </c>
      <c r="W146" s="9">
        <v>851</v>
      </c>
      <c r="X146" s="10">
        <v>173271</v>
      </c>
    </row>
    <row r="147" spans="1:24" ht="13.5">
      <c r="A147" s="9">
        <v>860</v>
      </c>
      <c r="B147" s="10"/>
      <c r="C147" s="10"/>
      <c r="D147" s="10">
        <f t="shared" si="12"/>
        <v>0</v>
      </c>
      <c r="E147" s="10"/>
      <c r="F147" s="10"/>
      <c r="G147" s="10">
        <f t="shared" si="13"/>
        <v>0</v>
      </c>
      <c r="H147" s="10"/>
      <c r="I147" s="10"/>
      <c r="J147" s="10">
        <f t="shared" si="14"/>
        <v>0</v>
      </c>
      <c r="K147" s="9"/>
      <c r="L147" s="10"/>
      <c r="M147" s="10">
        <f t="shared" si="15"/>
        <v>0</v>
      </c>
      <c r="N147" s="9">
        <v>860</v>
      </c>
      <c r="O147" s="10">
        <v>9857</v>
      </c>
      <c r="P147" s="10">
        <f t="shared" si="16"/>
        <v>608.2590416666667</v>
      </c>
      <c r="Q147" s="9"/>
      <c r="R147" s="10"/>
      <c r="S147" s="10">
        <f t="shared" si="17"/>
        <v>0</v>
      </c>
      <c r="T147" s="9"/>
      <c r="U147" s="10"/>
      <c r="V147" s="10"/>
      <c r="W147" s="9"/>
      <c r="X147" s="10"/>
    </row>
    <row r="148" spans="1:24" ht="13.5">
      <c r="A148" s="9">
        <v>861</v>
      </c>
      <c r="B148" s="10"/>
      <c r="C148" s="10"/>
      <c r="D148" s="10">
        <f t="shared" si="12"/>
        <v>0</v>
      </c>
      <c r="E148" s="10"/>
      <c r="F148" s="10"/>
      <c r="G148" s="10">
        <f t="shared" si="13"/>
        <v>0</v>
      </c>
      <c r="H148" s="10"/>
      <c r="I148" s="10"/>
      <c r="J148" s="10">
        <f t="shared" si="14"/>
        <v>0</v>
      </c>
      <c r="K148" s="14"/>
      <c r="L148" s="10"/>
      <c r="M148" s="10">
        <f t="shared" si="15"/>
        <v>0</v>
      </c>
      <c r="N148" s="9">
        <v>861</v>
      </c>
      <c r="O148" s="10">
        <v>23652</v>
      </c>
      <c r="P148" s="10">
        <f t="shared" si="16"/>
        <v>1459.5255</v>
      </c>
      <c r="Q148" s="9"/>
      <c r="R148" s="10"/>
      <c r="S148" s="10">
        <f t="shared" si="17"/>
        <v>0</v>
      </c>
      <c r="T148" s="9"/>
      <c r="U148" s="10"/>
      <c r="V148" s="10"/>
      <c r="W148" s="9">
        <v>861</v>
      </c>
      <c r="X148" s="10">
        <v>95234</v>
      </c>
    </row>
    <row r="149" spans="1:24" ht="13.5">
      <c r="A149" s="9">
        <v>863</v>
      </c>
      <c r="B149" s="10"/>
      <c r="C149" s="10"/>
      <c r="D149" s="10">
        <f t="shared" si="12"/>
        <v>0</v>
      </c>
      <c r="E149" s="10"/>
      <c r="F149" s="10"/>
      <c r="G149" s="10">
        <f t="shared" si="13"/>
        <v>0</v>
      </c>
      <c r="H149" s="10"/>
      <c r="I149" s="10"/>
      <c r="J149" s="10">
        <f t="shared" si="14"/>
        <v>0</v>
      </c>
      <c r="K149" s="14"/>
      <c r="L149" s="10"/>
      <c r="M149" s="10">
        <f t="shared" si="15"/>
        <v>0</v>
      </c>
      <c r="N149" s="9">
        <v>863</v>
      </c>
      <c r="O149" s="10">
        <v>252684</v>
      </c>
      <c r="P149" s="10">
        <f t="shared" si="16"/>
        <v>15592.7085</v>
      </c>
      <c r="Q149" s="9">
        <v>863</v>
      </c>
      <c r="R149" s="10">
        <v>203777</v>
      </c>
      <c r="S149" s="10">
        <f t="shared" si="17"/>
        <v>8753.920291666667</v>
      </c>
      <c r="T149" s="9">
        <v>851</v>
      </c>
      <c r="U149" s="10">
        <v>32299</v>
      </c>
      <c r="V149" s="10">
        <v>3720810</v>
      </c>
      <c r="W149" s="9">
        <v>863</v>
      </c>
      <c r="X149" s="10">
        <v>453215</v>
      </c>
    </row>
    <row r="150" spans="1:24" ht="13.5">
      <c r="A150" s="9">
        <v>864</v>
      </c>
      <c r="B150" s="10"/>
      <c r="C150" s="10"/>
      <c r="D150" s="10">
        <f t="shared" si="12"/>
        <v>0</v>
      </c>
      <c r="E150" s="10"/>
      <c r="F150" s="10"/>
      <c r="G150" s="10">
        <f t="shared" si="13"/>
        <v>0</v>
      </c>
      <c r="H150" s="10"/>
      <c r="I150" s="10"/>
      <c r="J150" s="10">
        <f t="shared" si="14"/>
        <v>0</v>
      </c>
      <c r="K150" s="14"/>
      <c r="L150" s="10"/>
      <c r="M150" s="10">
        <f t="shared" si="15"/>
        <v>0</v>
      </c>
      <c r="N150" s="9">
        <v>864</v>
      </c>
      <c r="O150" s="10">
        <v>7882</v>
      </c>
      <c r="P150" s="10">
        <f t="shared" si="16"/>
        <v>486.38508333333334</v>
      </c>
      <c r="Q150" s="9"/>
      <c r="R150" s="10"/>
      <c r="S150" s="10">
        <f t="shared" si="17"/>
        <v>0</v>
      </c>
      <c r="T150" s="9">
        <v>863</v>
      </c>
      <c r="U150" s="10">
        <v>0</v>
      </c>
      <c r="V150" s="10">
        <v>1097989</v>
      </c>
      <c r="W150" s="9">
        <v>864</v>
      </c>
      <c r="X150" s="10">
        <v>14332</v>
      </c>
    </row>
    <row r="151" spans="1:24" ht="13.5">
      <c r="A151" s="9">
        <v>890</v>
      </c>
      <c r="B151" s="10"/>
      <c r="C151" s="10"/>
      <c r="D151" s="10">
        <f t="shared" si="12"/>
        <v>0</v>
      </c>
      <c r="E151" s="10"/>
      <c r="F151" s="10"/>
      <c r="G151" s="10">
        <f t="shared" si="13"/>
        <v>0</v>
      </c>
      <c r="H151" s="10"/>
      <c r="I151" s="10"/>
      <c r="J151" s="10">
        <f t="shared" si="14"/>
        <v>0</v>
      </c>
      <c r="K151" s="14"/>
      <c r="L151" s="10"/>
      <c r="M151" s="10">
        <f t="shared" si="15"/>
        <v>0</v>
      </c>
      <c r="N151" s="9"/>
      <c r="O151" s="10"/>
      <c r="P151" s="10">
        <f t="shared" si="16"/>
        <v>0</v>
      </c>
      <c r="Q151" s="9"/>
      <c r="R151" s="10"/>
      <c r="S151" s="10">
        <f t="shared" si="17"/>
        <v>0</v>
      </c>
      <c r="T151" s="9"/>
      <c r="U151" s="10"/>
      <c r="V151" s="10"/>
      <c r="W151" s="9">
        <v>890</v>
      </c>
      <c r="X151" s="10">
        <v>22771</v>
      </c>
    </row>
    <row r="152" spans="1:24" ht="13.5">
      <c r="A152" s="9">
        <v>891</v>
      </c>
      <c r="B152" s="10"/>
      <c r="C152" s="10"/>
      <c r="D152" s="10">
        <f t="shared" si="12"/>
        <v>0</v>
      </c>
      <c r="E152" s="10"/>
      <c r="F152" s="10"/>
      <c r="G152" s="10">
        <f t="shared" si="13"/>
        <v>0</v>
      </c>
      <c r="H152" s="10"/>
      <c r="I152" s="10"/>
      <c r="J152" s="10">
        <f t="shared" si="14"/>
        <v>0</v>
      </c>
      <c r="K152" s="9">
        <v>891</v>
      </c>
      <c r="L152" s="10">
        <v>359259</v>
      </c>
      <c r="M152" s="10">
        <f t="shared" si="15"/>
        <v>52481.752250000005</v>
      </c>
      <c r="N152" s="15">
        <v>891</v>
      </c>
      <c r="O152" s="10">
        <v>339413</v>
      </c>
      <c r="P152" s="10">
        <f t="shared" si="16"/>
        <v>20944.61054166667</v>
      </c>
      <c r="Q152" s="9">
        <v>891</v>
      </c>
      <c r="R152" s="10">
        <v>530653</v>
      </c>
      <c r="S152" s="10">
        <f t="shared" si="17"/>
        <v>22795.968458333336</v>
      </c>
      <c r="T152" s="9">
        <v>891</v>
      </c>
      <c r="U152" s="10">
        <v>2849</v>
      </c>
      <c r="V152" s="10">
        <v>205815</v>
      </c>
      <c r="W152" s="9">
        <v>891</v>
      </c>
      <c r="X152" s="10">
        <v>1082996</v>
      </c>
    </row>
    <row r="153" spans="1:24" ht="13.5">
      <c r="A153" s="9">
        <v>892</v>
      </c>
      <c r="B153" s="10">
        <v>892</v>
      </c>
      <c r="C153" s="10">
        <v>309763</v>
      </c>
      <c r="D153" s="10">
        <f t="shared" si="12"/>
        <v>46787.119791666664</v>
      </c>
      <c r="E153" s="10">
        <v>892</v>
      </c>
      <c r="F153" s="10">
        <v>325029</v>
      </c>
      <c r="G153" s="10">
        <f t="shared" si="13"/>
        <v>85915.999</v>
      </c>
      <c r="H153" s="10">
        <v>892</v>
      </c>
      <c r="I153" s="10">
        <v>521719</v>
      </c>
      <c r="J153" s="10">
        <f t="shared" si="14"/>
        <v>90757.36770833333</v>
      </c>
      <c r="K153" s="9">
        <v>892</v>
      </c>
      <c r="L153" s="10">
        <v>1630077</v>
      </c>
      <c r="M153" s="10">
        <f t="shared" si="15"/>
        <v>238127.08175</v>
      </c>
      <c r="N153" s="9">
        <v>892</v>
      </c>
      <c r="O153" s="10">
        <v>3122372</v>
      </c>
      <c r="P153" s="10">
        <f t="shared" si="16"/>
        <v>192676.37216666667</v>
      </c>
      <c r="Q153" s="9">
        <v>892</v>
      </c>
      <c r="R153" s="10">
        <v>3262074</v>
      </c>
      <c r="S153" s="10">
        <f t="shared" si="17"/>
        <v>140133.26225000003</v>
      </c>
      <c r="T153" s="9">
        <v>892</v>
      </c>
      <c r="U153" s="10">
        <v>41034</v>
      </c>
      <c r="V153" s="10">
        <v>1369738</v>
      </c>
      <c r="W153" s="9">
        <v>892</v>
      </c>
      <c r="X153" s="10">
        <v>574476</v>
      </c>
    </row>
    <row r="154" spans="1:24" ht="13.5">
      <c r="A154" s="9">
        <v>894</v>
      </c>
      <c r="B154" s="10">
        <v>894</v>
      </c>
      <c r="C154" s="10">
        <v>36956</v>
      </c>
      <c r="D154" s="10">
        <f t="shared" si="12"/>
        <v>5581.895833333333</v>
      </c>
      <c r="E154" s="10">
        <v>894</v>
      </c>
      <c r="F154" s="10">
        <v>17623</v>
      </c>
      <c r="G154" s="10">
        <f t="shared" si="13"/>
        <v>4658.346333333333</v>
      </c>
      <c r="H154" s="10">
        <v>894</v>
      </c>
      <c r="I154" s="10">
        <v>56214</v>
      </c>
      <c r="J154" s="10">
        <f t="shared" si="14"/>
        <v>9778.89375</v>
      </c>
      <c r="K154" s="9">
        <v>894</v>
      </c>
      <c r="L154" s="10">
        <v>132035</v>
      </c>
      <c r="M154" s="10">
        <f t="shared" si="15"/>
        <v>19288.11291666667</v>
      </c>
      <c r="N154" s="9">
        <v>894</v>
      </c>
      <c r="O154" s="10">
        <v>287501</v>
      </c>
      <c r="P154" s="10">
        <f t="shared" si="16"/>
        <v>17741.20754166667</v>
      </c>
      <c r="Q154" s="9">
        <v>894</v>
      </c>
      <c r="R154" s="10">
        <v>47905</v>
      </c>
      <c r="S154" s="10">
        <f t="shared" si="17"/>
        <v>2057.9189583333336</v>
      </c>
      <c r="T154" s="9">
        <v>894</v>
      </c>
      <c r="U154" s="10">
        <v>388</v>
      </c>
      <c r="V154" s="10">
        <v>2321</v>
      </c>
      <c r="W154" s="9">
        <v>894</v>
      </c>
      <c r="X154" s="10">
        <v>238053</v>
      </c>
    </row>
    <row r="155" spans="1:24" ht="13.5">
      <c r="A155" s="9">
        <v>895</v>
      </c>
      <c r="B155" s="10">
        <v>895</v>
      </c>
      <c r="C155" s="10">
        <v>151135</v>
      </c>
      <c r="D155" s="10">
        <f t="shared" si="12"/>
        <v>22827.682291666668</v>
      </c>
      <c r="E155" s="10">
        <v>895</v>
      </c>
      <c r="F155" s="10">
        <v>323272</v>
      </c>
      <c r="G155" s="10">
        <f t="shared" si="13"/>
        <v>85451.56533333333</v>
      </c>
      <c r="H155" s="10">
        <v>895</v>
      </c>
      <c r="I155" s="10">
        <v>153429</v>
      </c>
      <c r="J155" s="10">
        <f t="shared" si="14"/>
        <v>26690.253125</v>
      </c>
      <c r="K155" s="10">
        <v>895</v>
      </c>
      <c r="L155" s="10">
        <v>654085</v>
      </c>
      <c r="M155" s="10">
        <f t="shared" si="15"/>
        <v>95550.91708333333</v>
      </c>
      <c r="N155" s="9">
        <v>895</v>
      </c>
      <c r="O155" s="10">
        <v>336023</v>
      </c>
      <c r="P155" s="10">
        <f t="shared" si="16"/>
        <v>20735.419291666665</v>
      </c>
      <c r="Q155" s="9">
        <v>895</v>
      </c>
      <c r="R155" s="10">
        <v>353626</v>
      </c>
      <c r="S155" s="10">
        <f t="shared" si="17"/>
        <v>15191.183583333333</v>
      </c>
      <c r="T155" s="9">
        <v>895</v>
      </c>
      <c r="U155" s="10">
        <v>455</v>
      </c>
      <c r="V155" s="10">
        <v>2523255</v>
      </c>
      <c r="W155" s="9">
        <v>895</v>
      </c>
      <c r="X155" s="10">
        <v>120598</v>
      </c>
    </row>
    <row r="156" spans="1:24" ht="13.5">
      <c r="A156" s="9">
        <v>896</v>
      </c>
      <c r="B156" s="10">
        <v>896</v>
      </c>
      <c r="C156" s="10">
        <v>907127</v>
      </c>
      <c r="D156" s="10">
        <f t="shared" si="12"/>
        <v>137013.97395833334</v>
      </c>
      <c r="E156" s="10">
        <v>896</v>
      </c>
      <c r="F156" s="10">
        <v>126087</v>
      </c>
      <c r="G156" s="10">
        <f t="shared" si="13"/>
        <v>33328.996999999996</v>
      </c>
      <c r="H156" s="10">
        <v>896</v>
      </c>
      <c r="I156" s="10">
        <v>933160</v>
      </c>
      <c r="J156" s="10">
        <f t="shared" si="14"/>
        <v>162330.95833333334</v>
      </c>
      <c r="K156" s="10">
        <v>896</v>
      </c>
      <c r="L156" s="10">
        <v>1606530</v>
      </c>
      <c r="M156" s="10">
        <f t="shared" si="15"/>
        <v>234687.2575</v>
      </c>
      <c r="N156" s="9">
        <v>896</v>
      </c>
      <c r="O156" s="10">
        <v>1130887</v>
      </c>
      <c r="P156" s="10">
        <f t="shared" si="16"/>
        <v>69785.15195833334</v>
      </c>
      <c r="Q156" s="9">
        <v>896</v>
      </c>
      <c r="R156" s="10">
        <v>1091557</v>
      </c>
      <c r="S156" s="10">
        <f t="shared" si="17"/>
        <v>46891.46945833333</v>
      </c>
      <c r="T156" s="9">
        <v>896</v>
      </c>
      <c r="U156" s="10">
        <v>700</v>
      </c>
      <c r="V156" s="10">
        <v>736</v>
      </c>
      <c r="W156" s="9">
        <v>896</v>
      </c>
      <c r="X156" s="10">
        <v>74856</v>
      </c>
    </row>
    <row r="157" spans="1:24" ht="13.5">
      <c r="A157" s="9">
        <v>897</v>
      </c>
      <c r="B157" s="10">
        <v>897</v>
      </c>
      <c r="C157" s="10">
        <v>236188</v>
      </c>
      <c r="D157" s="10">
        <f t="shared" si="12"/>
        <v>35674.229166666664</v>
      </c>
      <c r="E157" s="10">
        <v>897</v>
      </c>
      <c r="F157" s="10">
        <v>478920</v>
      </c>
      <c r="G157" s="10">
        <f t="shared" si="13"/>
        <v>126594.52</v>
      </c>
      <c r="H157" s="10">
        <v>897</v>
      </c>
      <c r="I157" s="10">
        <v>476594</v>
      </c>
      <c r="J157" s="10">
        <f t="shared" si="14"/>
        <v>82907.49791666666</v>
      </c>
      <c r="K157" s="9">
        <v>897</v>
      </c>
      <c r="L157" s="10">
        <v>565612</v>
      </c>
      <c r="M157" s="10">
        <f t="shared" si="15"/>
        <v>82626.48633333335</v>
      </c>
      <c r="N157" s="9">
        <v>897</v>
      </c>
      <c r="O157" s="10">
        <v>330793</v>
      </c>
      <c r="P157" s="10">
        <f t="shared" si="16"/>
        <v>20412.684708333334</v>
      </c>
      <c r="Q157" s="9">
        <v>897</v>
      </c>
      <c r="R157" s="10">
        <v>645670</v>
      </c>
      <c r="S157" s="10">
        <f t="shared" si="17"/>
        <v>27736.907083333335</v>
      </c>
      <c r="T157" s="9">
        <v>897</v>
      </c>
      <c r="U157" s="10">
        <v>96</v>
      </c>
      <c r="V157" s="10">
        <v>6037</v>
      </c>
      <c r="W157" s="9">
        <v>897</v>
      </c>
      <c r="X157" s="10">
        <v>682787</v>
      </c>
    </row>
    <row r="158" spans="1:24" ht="13.5">
      <c r="A158" s="9">
        <v>899</v>
      </c>
      <c r="B158" s="10">
        <v>899</v>
      </c>
      <c r="C158" s="10">
        <v>1029494</v>
      </c>
      <c r="D158" s="10">
        <f t="shared" si="12"/>
        <v>155496.48958333334</v>
      </c>
      <c r="E158" s="10">
        <v>899</v>
      </c>
      <c r="F158" s="10">
        <v>995773</v>
      </c>
      <c r="G158" s="10">
        <f t="shared" si="13"/>
        <v>263215.9963333333</v>
      </c>
      <c r="H158" s="10">
        <v>899</v>
      </c>
      <c r="I158" s="10">
        <v>7692926</v>
      </c>
      <c r="J158" s="10">
        <f t="shared" si="14"/>
        <v>1338248.5854166667</v>
      </c>
      <c r="K158" s="9">
        <v>899</v>
      </c>
      <c r="L158" s="10">
        <v>3447476</v>
      </c>
      <c r="M158" s="10">
        <f t="shared" si="15"/>
        <v>503618.7856666667</v>
      </c>
      <c r="N158" s="9">
        <v>899</v>
      </c>
      <c r="O158" s="10">
        <v>4074289</v>
      </c>
      <c r="P158" s="10">
        <f t="shared" si="16"/>
        <v>251417.58370833335</v>
      </c>
      <c r="Q158" s="9">
        <v>899</v>
      </c>
      <c r="R158" s="10">
        <v>3952735</v>
      </c>
      <c r="S158" s="10">
        <f t="shared" si="17"/>
        <v>169802.90770833334</v>
      </c>
      <c r="T158" s="9">
        <v>899</v>
      </c>
      <c r="U158" s="10">
        <v>125499</v>
      </c>
      <c r="V158" s="10">
        <v>3932409</v>
      </c>
      <c r="W158" s="9">
        <v>899</v>
      </c>
      <c r="X158" s="10">
        <v>4742326</v>
      </c>
    </row>
    <row r="159" spans="1:24" ht="13.5">
      <c r="A159" s="9">
        <v>911</v>
      </c>
      <c r="B159" s="10">
        <v>911</v>
      </c>
      <c r="C159" s="10">
        <v>293384</v>
      </c>
      <c r="D159" s="10">
        <f t="shared" si="12"/>
        <v>44313.208333333336</v>
      </c>
      <c r="E159" s="10">
        <v>911</v>
      </c>
      <c r="F159" s="10">
        <v>1015039</v>
      </c>
      <c r="G159" s="10">
        <f t="shared" si="13"/>
        <v>268308.6423333333</v>
      </c>
      <c r="H159" s="10">
        <v>911</v>
      </c>
      <c r="I159" s="10">
        <v>3745418</v>
      </c>
      <c r="J159" s="10">
        <f t="shared" si="14"/>
        <v>651546.6729166667</v>
      </c>
      <c r="K159" s="9">
        <v>911</v>
      </c>
      <c r="L159" s="10">
        <v>1193452</v>
      </c>
      <c r="M159" s="10">
        <f t="shared" si="15"/>
        <v>174343.44633333336</v>
      </c>
      <c r="N159" s="9">
        <v>911</v>
      </c>
      <c r="O159" s="10">
        <v>143270</v>
      </c>
      <c r="P159" s="10">
        <f t="shared" si="16"/>
        <v>8840.952916666667</v>
      </c>
      <c r="Q159" s="9">
        <v>911</v>
      </c>
      <c r="R159" s="10">
        <v>524578</v>
      </c>
      <c r="S159" s="10">
        <f t="shared" si="17"/>
        <v>22534.996583333337</v>
      </c>
      <c r="T159" s="9">
        <v>911</v>
      </c>
      <c r="U159" s="10">
        <v>293086</v>
      </c>
      <c r="V159" s="10">
        <v>252363</v>
      </c>
      <c r="W159" s="9">
        <v>911</v>
      </c>
      <c r="X159" s="10">
        <v>18052</v>
      </c>
    </row>
    <row r="160" spans="1:24" ht="13.5">
      <c r="A160" s="9">
        <v>951</v>
      </c>
      <c r="B160" s="10">
        <v>951</v>
      </c>
      <c r="C160" s="10">
        <v>48375</v>
      </c>
      <c r="D160" s="10">
        <f t="shared" si="12"/>
        <v>7306.640625</v>
      </c>
      <c r="E160" s="10">
        <v>951</v>
      </c>
      <c r="F160" s="10">
        <v>8975</v>
      </c>
      <c r="G160" s="10">
        <f t="shared" si="13"/>
        <v>2372.391666666667</v>
      </c>
      <c r="H160" s="10">
        <v>951</v>
      </c>
      <c r="I160" s="10">
        <v>6629</v>
      </c>
      <c r="J160" s="10">
        <f t="shared" si="14"/>
        <v>1153.1697916666667</v>
      </c>
      <c r="K160" s="9">
        <v>951</v>
      </c>
      <c r="L160" s="10">
        <v>8124</v>
      </c>
      <c r="M160" s="10">
        <f t="shared" si="15"/>
        <v>1186.781</v>
      </c>
      <c r="N160" s="9">
        <v>951</v>
      </c>
      <c r="O160" s="10">
        <v>3781</v>
      </c>
      <c r="P160" s="10">
        <f t="shared" si="16"/>
        <v>233.31920833333334</v>
      </c>
      <c r="Q160" s="9"/>
      <c r="R160" s="10"/>
      <c r="S160" s="10">
        <f t="shared" si="17"/>
        <v>0</v>
      </c>
      <c r="T160" s="9"/>
      <c r="U160" s="10"/>
      <c r="V160" s="10"/>
      <c r="W160" s="9"/>
      <c r="X160" s="10"/>
    </row>
    <row r="161" spans="1:24" ht="13.5">
      <c r="A161" s="9"/>
      <c r="B161" s="10"/>
      <c r="C161" s="10">
        <f>SUM(C5:C160)</f>
        <v>403305546</v>
      </c>
      <c r="D161" s="10">
        <f t="shared" si="12"/>
        <v>60915941.84375</v>
      </c>
      <c r="E161" s="10"/>
      <c r="F161" s="10">
        <f>SUM(F5:F160)</f>
        <v>485883031</v>
      </c>
      <c r="G161" s="10">
        <f t="shared" si="13"/>
        <v>128435081.19433333</v>
      </c>
      <c r="H161" s="10"/>
      <c r="I161" s="10">
        <f>SUM(I5:I160)</f>
        <v>752917416</v>
      </c>
      <c r="J161" s="10">
        <f t="shared" si="14"/>
        <v>130976258.825</v>
      </c>
      <c r="K161" s="9"/>
      <c r="L161" s="10">
        <f>SUM(L5:L160)</f>
        <v>991354988</v>
      </c>
      <c r="M161" s="10">
        <f t="shared" si="15"/>
        <v>144820441.16366667</v>
      </c>
      <c r="N161" s="9"/>
      <c r="O161" s="10">
        <f>SUM(O5:O160)</f>
        <v>611827990</v>
      </c>
      <c r="P161" s="10">
        <f t="shared" si="16"/>
        <v>37754885.54958333</v>
      </c>
      <c r="Q161" s="9"/>
      <c r="R161" s="10">
        <f>SUM(R5:R160)</f>
        <v>762641058</v>
      </c>
      <c r="S161" s="10">
        <f t="shared" si="17"/>
        <v>32761788.78325</v>
      </c>
      <c r="T161" s="9"/>
      <c r="U161" s="10">
        <f>SUM(U5:U159)</f>
        <v>622641969</v>
      </c>
      <c r="V161" s="10">
        <f>SUM(V5:V159)</f>
        <v>1759499721</v>
      </c>
      <c r="W161" s="9"/>
      <c r="X161" s="10">
        <f>SUM(X5:X160)</f>
        <v>1403474240</v>
      </c>
    </row>
    <row r="162" spans="3:22" ht="13.5">
      <c r="C162" s="2"/>
      <c r="D162" s="2"/>
      <c r="U162" s="2"/>
      <c r="V162" s="2"/>
    </row>
    <row r="163" spans="3:22" ht="13.5">
      <c r="C163" s="2"/>
      <c r="D163" s="2"/>
      <c r="F163" s="1"/>
      <c r="G163" s="1"/>
      <c r="U163" s="2"/>
      <c r="V163" s="2"/>
    </row>
    <row r="164" spans="3:22" ht="13.5">
      <c r="C164" s="2"/>
      <c r="D164" s="2"/>
      <c r="F164" s="1"/>
      <c r="G164" s="1"/>
      <c r="U164" s="2"/>
      <c r="V164" s="2"/>
    </row>
    <row r="165" spans="3:22" ht="13.5">
      <c r="C165" s="2"/>
      <c r="D165" s="2"/>
      <c r="F165" s="1"/>
      <c r="G165" s="1"/>
      <c r="U165" s="2"/>
      <c r="V165" s="2"/>
    </row>
    <row r="166" spans="3:22" ht="13.5">
      <c r="C166" s="2"/>
      <c r="D166" s="2"/>
      <c r="F166" s="1"/>
      <c r="G166" s="1"/>
      <c r="U166" s="2"/>
      <c r="V166" s="2"/>
    </row>
    <row r="167" spans="3:22" ht="13.5">
      <c r="C167" s="2"/>
      <c r="D167" s="2"/>
      <c r="F167" s="1"/>
      <c r="G167" s="1"/>
      <c r="U167" s="2"/>
      <c r="V167" s="2"/>
    </row>
    <row r="168" spans="3:22" ht="13.5">
      <c r="C168" s="2"/>
      <c r="D168" s="2"/>
      <c r="F168" s="1"/>
      <c r="G168" s="1"/>
      <c r="U168" s="2"/>
      <c r="V168" s="2"/>
    </row>
    <row r="169" spans="3:22" ht="13.5">
      <c r="C169" s="2"/>
      <c r="D169" s="2"/>
      <c r="F169" s="1"/>
      <c r="G169" s="1"/>
      <c r="U169" s="2"/>
      <c r="V169" s="2"/>
    </row>
    <row r="170" spans="3:22" ht="13.5">
      <c r="C170" s="2"/>
      <c r="D170" s="2"/>
      <c r="U170" s="2"/>
      <c r="V170" s="2"/>
    </row>
    <row r="171" spans="3:22" ht="13.5">
      <c r="C171" s="2"/>
      <c r="D171" s="2"/>
      <c r="F171" s="1"/>
      <c r="G171" s="1"/>
      <c r="U171" s="2"/>
      <c r="V171" s="2"/>
    </row>
    <row r="172" spans="3:22" ht="13.5">
      <c r="C172" s="2"/>
      <c r="D172" s="2"/>
      <c r="F172" s="1"/>
      <c r="G172" s="1"/>
      <c r="U172" s="2"/>
      <c r="V172" s="2"/>
    </row>
    <row r="173" spans="3:22" ht="13.5">
      <c r="C173" s="2"/>
      <c r="D173" s="2"/>
      <c r="F173" s="1"/>
      <c r="G173" s="1"/>
      <c r="U173" s="2"/>
      <c r="V173" s="2"/>
    </row>
    <row r="174" spans="3:22" ht="13.5">
      <c r="C174" s="2"/>
      <c r="D174" s="2"/>
      <c r="F174" s="1"/>
      <c r="G174" s="1"/>
      <c r="U174" s="2"/>
      <c r="V174" s="2"/>
    </row>
    <row r="175" spans="3:22" ht="13.5">
      <c r="C175" s="2"/>
      <c r="D175" s="2"/>
      <c r="F175" s="1"/>
      <c r="G175" s="1"/>
      <c r="N175" s="4"/>
      <c r="U175" s="2"/>
      <c r="V175" s="2"/>
    </row>
    <row r="176" spans="3:22" ht="13.5">
      <c r="C176" s="2"/>
      <c r="D176" s="2"/>
      <c r="U176" s="2"/>
      <c r="V176" s="2"/>
    </row>
    <row r="177" spans="3:22" ht="13.5">
      <c r="C177" s="2"/>
      <c r="D177" s="2"/>
      <c r="F177" s="1"/>
      <c r="G177" s="1"/>
      <c r="U177" s="2"/>
      <c r="V177" s="2"/>
    </row>
    <row r="178" spans="3:22" ht="13.5">
      <c r="C178" s="2"/>
      <c r="D178" s="2"/>
      <c r="F178" s="1"/>
      <c r="G178" s="1"/>
      <c r="U178" s="2"/>
      <c r="V178" s="2"/>
    </row>
    <row r="179" spans="3:22" ht="13.5">
      <c r="C179" s="2"/>
      <c r="D179" s="2"/>
      <c r="F179" s="1"/>
      <c r="G179" s="1"/>
      <c r="U179" s="2"/>
      <c r="V179" s="2"/>
    </row>
    <row r="180" spans="3:22" ht="13.5">
      <c r="C180" s="2"/>
      <c r="D180" s="2"/>
      <c r="F180" s="1"/>
      <c r="G180" s="1"/>
      <c r="U180" s="2"/>
      <c r="V180" s="2"/>
    </row>
    <row r="181" spans="3:22" ht="13.5">
      <c r="C181" s="2"/>
      <c r="D181" s="2"/>
      <c r="F181" s="1"/>
      <c r="G181" s="1"/>
      <c r="U181" s="2"/>
      <c r="V181" s="2"/>
    </row>
    <row r="182" spans="3:22" ht="13.5">
      <c r="C182" s="2"/>
      <c r="D182" s="2"/>
      <c r="F182" s="1"/>
      <c r="G182" s="1"/>
      <c r="U182" s="2"/>
      <c r="V182" s="2"/>
    </row>
    <row r="183" spans="3:22" ht="13.5">
      <c r="C183" s="2"/>
      <c r="D183" s="2"/>
      <c r="U183" s="2"/>
      <c r="V183" s="2"/>
    </row>
    <row r="184" spans="21:22" ht="13.5">
      <c r="U184" s="2"/>
      <c r="V184" s="2"/>
    </row>
    <row r="185" spans="21:22" ht="13.5">
      <c r="U185" s="2"/>
      <c r="V185" s="2"/>
    </row>
    <row r="186" spans="6:22" ht="13.5">
      <c r="F186" s="1"/>
      <c r="G186" s="1"/>
      <c r="U186" s="2"/>
      <c r="V186" s="2"/>
    </row>
    <row r="187" spans="6:22" ht="13.5">
      <c r="F187" s="1"/>
      <c r="G187" s="1"/>
      <c r="U187" s="2"/>
      <c r="V187" s="2"/>
    </row>
    <row r="188" spans="6:22" ht="13.5">
      <c r="F188" s="1"/>
      <c r="G188" s="1"/>
      <c r="U188" s="2"/>
      <c r="V188" s="2"/>
    </row>
    <row r="189" spans="6:22" ht="13.5">
      <c r="F189" s="1"/>
      <c r="G189" s="1"/>
      <c r="U189" s="2"/>
      <c r="V189" s="2"/>
    </row>
    <row r="190" spans="21:22" ht="13.5">
      <c r="U190" s="2"/>
      <c r="V190" s="2"/>
    </row>
    <row r="191" spans="21:22" ht="13.5">
      <c r="U191" s="2"/>
      <c r="V191" s="2"/>
    </row>
    <row r="192" spans="21:22" ht="13.5">
      <c r="U192" s="2"/>
      <c r="V192" s="2"/>
    </row>
    <row r="193" spans="21:22" ht="13.5">
      <c r="U193" s="2"/>
      <c r="V193" s="2"/>
    </row>
    <row r="194" spans="21:22" ht="13.5">
      <c r="U194" s="2"/>
      <c r="V194" s="2"/>
    </row>
    <row r="195" spans="21:22" ht="13.5">
      <c r="U195" s="2"/>
      <c r="V195" s="2"/>
    </row>
    <row r="196" spans="21:22" ht="13.5">
      <c r="U196" s="2"/>
      <c r="V196" s="2"/>
    </row>
    <row r="197" spans="21:22" ht="13.5">
      <c r="U197" s="2"/>
      <c r="V197" s="2"/>
    </row>
    <row r="198" spans="21:22" ht="13.5">
      <c r="U198" s="2"/>
      <c r="V198" s="2"/>
    </row>
    <row r="199" spans="21:22" ht="13.5">
      <c r="U199" s="2"/>
      <c r="V199" s="2"/>
    </row>
    <row r="200" spans="21:22" ht="13.5">
      <c r="U200" s="2"/>
      <c r="V200" s="2"/>
    </row>
    <row r="201" spans="21:22" ht="13.5">
      <c r="U201" s="2"/>
      <c r="V201" s="2"/>
    </row>
    <row r="202" spans="21:22" ht="13.5">
      <c r="U202" s="2"/>
      <c r="V202" s="2"/>
    </row>
    <row r="203" spans="21:22" ht="13.5">
      <c r="U203" s="2"/>
      <c r="V203" s="2"/>
    </row>
    <row r="204" spans="21:22" ht="13.5">
      <c r="U204" s="2"/>
      <c r="V204" s="2"/>
    </row>
    <row r="205" spans="21:22" ht="13.5">
      <c r="U205" s="2"/>
      <c r="V205" s="2"/>
    </row>
    <row r="206" spans="21:22" ht="13.5">
      <c r="U206" s="2"/>
      <c r="V206" s="2"/>
    </row>
    <row r="207" spans="6:22" ht="13.5">
      <c r="F207" s="1"/>
      <c r="G207" s="1"/>
      <c r="U207" s="2"/>
      <c r="V207" s="2"/>
    </row>
    <row r="208" spans="6:22" ht="13.5">
      <c r="F208" s="1"/>
      <c r="G208" s="1"/>
      <c r="U208" s="2"/>
      <c r="V208" s="2"/>
    </row>
    <row r="209" spans="6:22" ht="13.5">
      <c r="F209" s="1"/>
      <c r="G209" s="1"/>
      <c r="U209" s="2"/>
      <c r="V209" s="2"/>
    </row>
    <row r="210" spans="6:22" ht="13.5">
      <c r="F210" s="1"/>
      <c r="G210" s="1"/>
      <c r="U210" s="2"/>
      <c r="V210" s="2"/>
    </row>
    <row r="211" spans="21:22" ht="13.5">
      <c r="U211" s="2"/>
      <c r="V211" s="2"/>
    </row>
    <row r="212" spans="21:22" ht="13.5">
      <c r="U212" s="2"/>
      <c r="V212" s="2"/>
    </row>
    <row r="213" spans="9:22" ht="13.5">
      <c r="I213" s="5"/>
      <c r="J213" s="5"/>
      <c r="U213" s="2"/>
      <c r="V213" s="2"/>
    </row>
    <row r="214" spans="21:22" ht="13.5">
      <c r="U214" s="2"/>
      <c r="V214" s="2"/>
    </row>
    <row r="215" spans="21:22" ht="13.5">
      <c r="U215" s="2"/>
      <c r="V215" s="2"/>
    </row>
    <row r="216" spans="6:22" ht="13.5">
      <c r="F216" s="1"/>
      <c r="G216" s="1"/>
      <c r="U216" s="2"/>
      <c r="V216" s="2"/>
    </row>
    <row r="217" spans="6:22" ht="13.5">
      <c r="F217" s="1"/>
      <c r="G217" s="1"/>
      <c r="U217" s="2"/>
      <c r="V217" s="2"/>
    </row>
    <row r="218" spans="6:22" ht="13.5">
      <c r="F218" s="1"/>
      <c r="G218" s="1"/>
      <c r="U218" s="2"/>
      <c r="V218" s="2"/>
    </row>
    <row r="219" spans="21:22" ht="13.5">
      <c r="U219" s="2"/>
      <c r="V219" s="2"/>
    </row>
    <row r="220" spans="6:22" ht="13.5">
      <c r="F220" s="1"/>
      <c r="G220" s="1"/>
      <c r="U220" s="2"/>
      <c r="V220" s="2"/>
    </row>
    <row r="221" spans="6:22" ht="13.5">
      <c r="F221" s="1"/>
      <c r="G221" s="1"/>
      <c r="U221" s="2"/>
      <c r="V221" s="2"/>
    </row>
    <row r="222" spans="6:22" ht="13.5">
      <c r="F222" s="1"/>
      <c r="G222" s="1"/>
      <c r="H222" s="5"/>
      <c r="U222" s="2"/>
      <c r="V222" s="2"/>
    </row>
    <row r="223" spans="21:22" ht="13.5">
      <c r="U223" s="2"/>
      <c r="V223" s="2"/>
    </row>
    <row r="224" spans="21:22" ht="13.5">
      <c r="U224" s="2"/>
      <c r="V224" s="2"/>
    </row>
    <row r="225" spans="21:22" ht="13.5">
      <c r="U225" s="2"/>
      <c r="V225" s="2"/>
    </row>
    <row r="231" spans="6:7" ht="13.5">
      <c r="F231" s="1"/>
      <c r="G231" s="1"/>
    </row>
    <row r="245" ht="13.5">
      <c r="O245" s="2">
        <v>611827990</v>
      </c>
    </row>
    <row r="252" ht="13.5">
      <c r="R252" s="2">
        <v>1525282116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Tokihiko Settsu</cp:lastModifiedBy>
  <dcterms:created xsi:type="dcterms:W3CDTF">2005-09-01T02:27:10Z</dcterms:created>
  <dcterms:modified xsi:type="dcterms:W3CDTF">2008-02-01T03:50:01Z</dcterms:modified>
  <cp:category/>
  <cp:version/>
  <cp:contentType/>
  <cp:contentStatus/>
</cp:coreProperties>
</file>